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00" windowHeight="9120" activeTab="0"/>
  </bookViews>
  <sheets>
    <sheet name="КУГ для ОПОП" sheetId="1" r:id="rId1"/>
  </sheets>
  <definedNames>
    <definedName name="OLE_LINK1" localSheetId="0">'КУГ для ОПОП'!$A$6</definedName>
  </definedNames>
  <calcPr fullCalcOnLoad="1"/>
</workbook>
</file>

<file path=xl/sharedStrings.xml><?xml version="1.0" encoding="utf-8"?>
<sst xmlns="http://schemas.openxmlformats.org/spreadsheetml/2006/main" count="411" uniqueCount="133">
  <si>
    <t>Курс</t>
  </si>
  <si>
    <t>Индекс</t>
  </si>
  <si>
    <t>Наименование циклов, разделов, дисциплин, профессиональных модулей, МДК, практик</t>
  </si>
  <si>
    <t>Порядковые номера  недель учебного года</t>
  </si>
  <si>
    <t>ОП. 00</t>
  </si>
  <si>
    <t xml:space="preserve">Физическая культура </t>
  </si>
  <si>
    <t>Всего часов</t>
  </si>
  <si>
    <t>Русский язык</t>
  </si>
  <si>
    <t>Литература</t>
  </si>
  <si>
    <t>Иностранный язык</t>
  </si>
  <si>
    <t>История</t>
  </si>
  <si>
    <t>Физика</t>
  </si>
  <si>
    <t>Учебная практика</t>
  </si>
  <si>
    <t>Производственная практика</t>
  </si>
  <si>
    <t>О.00</t>
  </si>
  <si>
    <t>МДК.01.01</t>
  </si>
  <si>
    <t>МДК.01.02</t>
  </si>
  <si>
    <t>Безопасность жизнедеятельности</t>
  </si>
  <si>
    <t>ПМ. 01</t>
  </si>
  <si>
    <t>01.09-07.09</t>
  </si>
  <si>
    <t>08.09-14.09</t>
  </si>
  <si>
    <t>15.09-21.09</t>
  </si>
  <si>
    <t>22.09-28.09</t>
  </si>
  <si>
    <t>29.09-05.10</t>
  </si>
  <si>
    <t>06.10-12.10</t>
  </si>
  <si>
    <t>13.10-19.10</t>
  </si>
  <si>
    <t>20.10-26.10</t>
  </si>
  <si>
    <t>27.10-02.11</t>
  </si>
  <si>
    <t>03.11-09.11</t>
  </si>
  <si>
    <t>10.11-16.11</t>
  </si>
  <si>
    <t>17.11-23.11</t>
  </si>
  <si>
    <t>24.11-30.11</t>
  </si>
  <si>
    <t>01.12-07.12</t>
  </si>
  <si>
    <t>08.12-14.12</t>
  </si>
  <si>
    <t>15.12-21.12</t>
  </si>
  <si>
    <t>22.12-28.12</t>
  </si>
  <si>
    <t>1 курс</t>
  </si>
  <si>
    <t>29.12-04.01</t>
  </si>
  <si>
    <t>05.01-11.01</t>
  </si>
  <si>
    <t>12.01-18.01</t>
  </si>
  <si>
    <t>19.01-25.01</t>
  </si>
  <si>
    <t>26.01-01.02</t>
  </si>
  <si>
    <t>02.02-08.02</t>
  </si>
  <si>
    <t>09.02-15.02</t>
  </si>
  <si>
    <t>16.02-22.02</t>
  </si>
  <si>
    <t>23.02-01.03</t>
  </si>
  <si>
    <t>02.03-08.03</t>
  </si>
  <si>
    <t>09.03-15.03</t>
  </si>
  <si>
    <t>16.03-22.03</t>
  </si>
  <si>
    <t>23.03-29.03</t>
  </si>
  <si>
    <t>30.03-05.04</t>
  </si>
  <si>
    <t>06.04-12.04</t>
  </si>
  <si>
    <t>13.04-19.04</t>
  </si>
  <si>
    <t>20.04-26.04</t>
  </si>
  <si>
    <t>27.04-03.05</t>
  </si>
  <si>
    <t>04.05-10.05</t>
  </si>
  <si>
    <t>11.05-17.05</t>
  </si>
  <si>
    <t>18.05-24.05</t>
  </si>
  <si>
    <t>25.05-31.05</t>
  </si>
  <si>
    <t>01.06-07.06</t>
  </si>
  <si>
    <t>08.06-14.06</t>
  </si>
  <si>
    <t>15.06-21.06</t>
  </si>
  <si>
    <t>22.06-28.06</t>
  </si>
  <si>
    <t>29.06-05.07</t>
  </si>
  <si>
    <t>06.07-12.07</t>
  </si>
  <si>
    <t>13.07-19.07</t>
  </si>
  <si>
    <t>20.07-26.07</t>
  </si>
  <si>
    <t>27.07-02.08</t>
  </si>
  <si>
    <t>03.08-09.08</t>
  </si>
  <si>
    <t>10.08-16.08</t>
  </si>
  <si>
    <t>17.08-23.08</t>
  </si>
  <si>
    <t>24.08-30.08</t>
  </si>
  <si>
    <t>ИТОГО</t>
  </si>
  <si>
    <t>Индивидуальный проект</t>
  </si>
  <si>
    <t>Итого</t>
  </si>
  <si>
    <t>Электротехника</t>
  </si>
  <si>
    <t>ОП. 01</t>
  </si>
  <si>
    <t>ОП. 02</t>
  </si>
  <si>
    <t>ОП. 03</t>
  </si>
  <si>
    <t>ОП. 04</t>
  </si>
  <si>
    <t>ПМ.  02</t>
  </si>
  <si>
    <t>УП. 02</t>
  </si>
  <si>
    <t>ПП. 02</t>
  </si>
  <si>
    <t>МДК.02.01</t>
  </si>
  <si>
    <t>К</t>
  </si>
  <si>
    <t>Основы предпринимательства и бизнес-планирование</t>
  </si>
  <si>
    <t>МДК.02.02</t>
  </si>
  <si>
    <t>Астрономия</t>
  </si>
  <si>
    <t>ОП. 05</t>
  </si>
  <si>
    <t>ОП. 06</t>
  </si>
  <si>
    <t>ОП. 07</t>
  </si>
  <si>
    <t>Иностранный язык в профессиональной деятельности</t>
  </si>
  <si>
    <t>Всего час. в неделю</t>
  </si>
  <si>
    <t>УП. 01</t>
  </si>
  <si>
    <t>ПП. 01</t>
  </si>
  <si>
    <t>(А) - промежуточная аттестация</t>
  </si>
  <si>
    <t>(П) - учебная/ производственная практика</t>
  </si>
  <si>
    <t>(К) - каникулы</t>
  </si>
  <si>
    <t>(Г) - ГИА</t>
  </si>
  <si>
    <t>Математика</t>
  </si>
  <si>
    <t>Основы безопасности жизнедеятельности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</si>
  <si>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</si>
  <si>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</si>
  <si>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</si>
  <si>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</si>
  <si>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</si>
  <si>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</si>
  <si>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</si>
  <si>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</si>
  <si>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</si>
  <si>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</si>
  <si>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</si>
  <si>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Введение в специальность</t>
  </si>
  <si>
    <t>Техническое черчение</t>
  </si>
  <si>
    <t>МДК.01.03</t>
  </si>
  <si>
    <t>Техническое обслуживание, ремонт и монтаж отдельных узлов в соответствии с заданием (нарядом) системы водоотведения (канализации), внутренних водостоков, санитарно-технических приборов объектов жилищно-коммунального хозяйства</t>
  </si>
  <si>
    <t>Техническое обслуживание, ремонт, монтаж отдельных узлов в соответствии с заданием (нарядом) системы отопления и горячего водоснабжения объектов жилищно-коммунального хозяйства</t>
  </si>
  <si>
    <t>Поддержание рабочего состояния силовых и слаботочных систем зданий и сооружений, системы освещения и осветительных сетей объектов жилищно-коммунального хозяйства</t>
  </si>
  <si>
    <t>Техническая эксплуатация, ремонт и монтаж отдельных узлов силовых систем зданий и сооружений, системы освещения и осветительных сетей объектов жилищно-коммунального хозяйства в соответствии с заданием/нарядом</t>
  </si>
  <si>
    <t>Техническое обслуживание, ремонт и монтаж домовых слаботочных систем зданий и сооружений</t>
  </si>
  <si>
    <t>Родная литература</t>
  </si>
  <si>
    <t>Информатика</t>
  </si>
  <si>
    <t>ОУП.12</t>
  </si>
  <si>
    <t>Поддержание рабочего состояния оборудования систем водоснабжения, водоотведения, отопления объектов жилищно-коммунального хозяйства</t>
  </si>
  <si>
    <t>Технология обслуживания, ремонт и монтаж отдельных узлов системы водоснабжения, в том числе поливочной системы и системы противопожарного водопровода объектов жилищно-коммунального хозяйства</t>
  </si>
  <si>
    <t>5.2. Календарный учебный график (2020-2023 год)</t>
  </si>
  <si>
    <t>Календарный учебный график  2020-2021 учебный год (1 курс)</t>
  </si>
  <si>
    <t>Календарный учебный график  2021-2022 учебный год (2 курс)</t>
  </si>
  <si>
    <t>Календарный учебный график  2022-2023 учебный год (3 курс)</t>
  </si>
  <si>
    <t>Общеобразовательный цикл</t>
  </si>
  <si>
    <t>Общепрофессиональный  цикл</t>
  </si>
  <si>
    <t>П. 00</t>
  </si>
  <si>
    <t>Профессиональный цикл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</si>
</sst>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6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shrinkToFit="1"/>
    </xf>
    <xf numFmtId="1" fontId="12" fillId="33" borderId="10" xfId="0" applyNumberFormat="1" applyFont="1" applyFill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 shrinkToFit="1"/>
    </xf>
    <xf numFmtId="0" fontId="16" fillId="35" borderId="10" xfId="0" applyFont="1" applyFill="1" applyBorder="1" applyAlignment="1">
      <alignment horizontal="center" vertical="center" shrinkToFit="1"/>
    </xf>
    <xf numFmtId="178" fontId="13" fillId="33" borderId="10" xfId="0" applyNumberFormat="1" applyFont="1" applyFill="1" applyBorder="1" applyAlignment="1">
      <alignment horizontal="center" vertical="center" shrinkToFit="1"/>
    </xf>
    <xf numFmtId="0" fontId="12" fillId="36" borderId="10" xfId="0" applyFont="1" applyFill="1" applyBorder="1" applyAlignment="1">
      <alignment horizontal="center" vertical="center"/>
    </xf>
    <xf numFmtId="178" fontId="57" fillId="0" borderId="11" xfId="0" applyNumberFormat="1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178" fontId="57" fillId="0" borderId="11" xfId="0" applyNumberFormat="1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textRotation="90" shrinkToFit="1"/>
    </xf>
    <xf numFmtId="0" fontId="13" fillId="0" borderId="10" xfId="0" applyFont="1" applyFill="1" applyBorder="1" applyAlignment="1">
      <alignment horizontal="center" vertical="center" textRotation="90" shrinkToFit="1"/>
    </xf>
    <xf numFmtId="0" fontId="8" fillId="35" borderId="10" xfId="0" applyFont="1" applyFill="1" applyBorder="1" applyAlignment="1">
      <alignment horizontal="center" vertical="center" textRotation="90" shrinkToFit="1"/>
    </xf>
    <xf numFmtId="0" fontId="8" fillId="0" borderId="10" xfId="0" applyFont="1" applyBorder="1" applyAlignment="1">
      <alignment horizontal="center" vertical="center" textRotation="90" shrinkToFit="1"/>
    </xf>
    <xf numFmtId="0" fontId="14" fillId="36" borderId="10" xfId="0" applyFont="1" applyFill="1" applyBorder="1" applyAlignment="1">
      <alignment horizontal="center" vertical="center" textRotation="90" shrinkToFit="1"/>
    </xf>
    <xf numFmtId="0" fontId="7" fillId="36" borderId="10" xfId="0" applyFont="1" applyFill="1" applyBorder="1" applyAlignment="1">
      <alignment horizontal="center" vertical="center" textRotation="90" shrinkToFit="1"/>
    </xf>
    <xf numFmtId="0" fontId="12" fillId="36" borderId="10" xfId="0" applyFont="1" applyFill="1" applyBorder="1" applyAlignment="1">
      <alignment horizontal="center" vertical="center" textRotation="90" shrinkToFit="1"/>
    </xf>
    <xf numFmtId="0" fontId="7" fillId="0" borderId="0" xfId="0" applyFont="1" applyAlignment="1">
      <alignment/>
    </xf>
    <xf numFmtId="0" fontId="13" fillId="37" borderId="10" xfId="0" applyFont="1" applyFill="1" applyBorder="1" applyAlignment="1">
      <alignment horizontal="center" vertical="center" textRotation="90" shrinkToFit="1"/>
    </xf>
    <xf numFmtId="1" fontId="58" fillId="0" borderId="11" xfId="0" applyNumberFormat="1" applyFont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textRotation="90" shrinkToFit="1"/>
    </xf>
    <xf numFmtId="178" fontId="12" fillId="33" borderId="10" xfId="0" applyNumberFormat="1" applyFont="1" applyFill="1" applyBorder="1" applyAlignment="1">
      <alignment horizontal="center" vertical="center" shrinkToFit="1"/>
    </xf>
    <xf numFmtId="0" fontId="8" fillId="36" borderId="10" xfId="0" applyFont="1" applyFill="1" applyBorder="1" applyAlignment="1">
      <alignment horizontal="center" vertical="center" textRotation="90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shrinkToFit="1"/>
    </xf>
    <xf numFmtId="0" fontId="12" fillId="36" borderId="10" xfId="0" applyFont="1" applyFill="1" applyBorder="1" applyAlignment="1">
      <alignment horizontal="center" vertical="center" shrinkToFit="1"/>
    </xf>
    <xf numFmtId="0" fontId="13" fillId="25" borderId="10" xfId="0" applyFont="1" applyFill="1" applyBorder="1" applyAlignment="1">
      <alignment horizontal="center" vertical="center" textRotation="90" shrinkToFi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178" fontId="13" fillId="37" borderId="10" xfId="0" applyNumberFormat="1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3" fillId="36" borderId="10" xfId="0" applyFont="1" applyFill="1" applyBorder="1" applyAlignment="1">
      <alignment horizontal="center" vertical="center" textRotation="90" shrinkToFit="1"/>
    </xf>
    <xf numFmtId="0" fontId="7" fillId="38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37" borderId="0" xfId="0" applyFont="1" applyFill="1" applyAlignment="1">
      <alignment horizontal="center" vertical="center" shrinkToFit="1"/>
    </xf>
    <xf numFmtId="0" fontId="7" fillId="35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13" fillId="38" borderId="10" xfId="0" applyFont="1" applyFill="1" applyBorder="1" applyAlignment="1">
      <alignment horizontal="center" vertical="center" textRotation="90" shrinkToFit="1"/>
    </xf>
    <xf numFmtId="0" fontId="12" fillId="38" borderId="10" xfId="0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center" vertical="center" textRotation="90" shrinkToFit="1"/>
    </xf>
    <xf numFmtId="0" fontId="5" fillId="0" borderId="10" xfId="0" applyFont="1" applyBorder="1" applyAlignment="1">
      <alignment horizontal="center" vertical="center" textRotation="90" wrapText="1"/>
    </xf>
    <xf numFmtId="178" fontId="12" fillId="33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shrinkToFit="1"/>
    </xf>
    <xf numFmtId="178" fontId="57" fillId="36" borderId="11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5"/>
  <sheetViews>
    <sheetView tabSelected="1" zoomScale="90" zoomScaleNormal="90" zoomScalePageLayoutView="0" workbookViewId="0" topLeftCell="B1">
      <selection activeCell="D4" sqref="D4:BD6"/>
    </sheetView>
  </sheetViews>
  <sheetFormatPr defaultColWidth="9.00390625" defaultRowHeight="12.75"/>
  <cols>
    <col min="1" max="1" width="0.12890625" style="5" customWidth="1"/>
    <col min="2" max="2" width="3.75390625" style="7" customWidth="1"/>
    <col min="3" max="3" width="20.25390625" style="5" customWidth="1"/>
    <col min="4" max="4" width="2.375" style="13" customWidth="1"/>
    <col min="5" max="20" width="2.00390625" style="13" customWidth="1"/>
    <col min="21" max="21" width="2.875" style="49" customWidth="1"/>
    <col min="22" max="22" width="2.00390625" style="13" customWidth="1"/>
    <col min="23" max="24" width="1.875" style="12" customWidth="1"/>
    <col min="25" max="48" width="2.00390625" style="13" customWidth="1"/>
    <col min="49" max="56" width="1.875" style="12" customWidth="1"/>
    <col min="57" max="58" width="5.75390625" style="6" bestFit="1" customWidth="1"/>
    <col min="59" max="59" width="4.75390625" style="0" customWidth="1"/>
    <col min="60" max="60" width="4.625" style="0" customWidth="1"/>
  </cols>
  <sheetData>
    <row r="1" spans="2:59" ht="30.75" customHeight="1">
      <c r="B1" s="83" t="s">
        <v>125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</row>
    <row r="2" spans="1:59" ht="25.5" customHeight="1">
      <c r="A2" s="84" t="s">
        <v>126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40"/>
    </row>
    <row r="3" spans="1:58" ht="48.75" customHeight="1">
      <c r="A3" s="85" t="s">
        <v>0</v>
      </c>
      <c r="B3" s="86" t="s">
        <v>1</v>
      </c>
      <c r="C3" s="86" t="s">
        <v>2</v>
      </c>
      <c r="D3" s="39" t="s">
        <v>19</v>
      </c>
      <c r="E3" s="39" t="s">
        <v>20</v>
      </c>
      <c r="F3" s="39" t="s">
        <v>21</v>
      </c>
      <c r="G3" s="39" t="s">
        <v>22</v>
      </c>
      <c r="H3" s="39" t="s">
        <v>23</v>
      </c>
      <c r="I3" s="39" t="s">
        <v>24</v>
      </c>
      <c r="J3" s="39" t="s">
        <v>25</v>
      </c>
      <c r="K3" s="39" t="s">
        <v>26</v>
      </c>
      <c r="L3" s="39" t="s">
        <v>27</v>
      </c>
      <c r="M3" s="39" t="s">
        <v>28</v>
      </c>
      <c r="N3" s="39" t="s">
        <v>29</v>
      </c>
      <c r="O3" s="39" t="s">
        <v>30</v>
      </c>
      <c r="P3" s="39" t="s">
        <v>31</v>
      </c>
      <c r="Q3" s="39" t="s">
        <v>32</v>
      </c>
      <c r="R3" s="39" t="s">
        <v>33</v>
      </c>
      <c r="S3" s="39" t="s">
        <v>34</v>
      </c>
      <c r="T3" s="39" t="s">
        <v>35</v>
      </c>
      <c r="U3" s="46" t="s">
        <v>72</v>
      </c>
      <c r="V3" s="39" t="s">
        <v>37</v>
      </c>
      <c r="W3" s="39" t="s">
        <v>38</v>
      </c>
      <c r="X3" s="39" t="s">
        <v>39</v>
      </c>
      <c r="Y3" s="39" t="s">
        <v>40</v>
      </c>
      <c r="Z3" s="39" t="s">
        <v>41</v>
      </c>
      <c r="AA3" s="39" t="s">
        <v>42</v>
      </c>
      <c r="AB3" s="39" t="s">
        <v>43</v>
      </c>
      <c r="AC3" s="38" t="s">
        <v>44</v>
      </c>
      <c r="AD3" s="38" t="s">
        <v>45</v>
      </c>
      <c r="AE3" s="38" t="s">
        <v>46</v>
      </c>
      <c r="AF3" s="38" t="s">
        <v>47</v>
      </c>
      <c r="AG3" s="38" t="s">
        <v>48</v>
      </c>
      <c r="AH3" s="38" t="s">
        <v>49</v>
      </c>
      <c r="AI3" s="38" t="s">
        <v>50</v>
      </c>
      <c r="AJ3" s="38" t="s">
        <v>51</v>
      </c>
      <c r="AK3" s="38" t="s">
        <v>52</v>
      </c>
      <c r="AL3" s="38" t="s">
        <v>53</v>
      </c>
      <c r="AM3" s="38" t="s">
        <v>54</v>
      </c>
      <c r="AN3" s="38" t="s">
        <v>55</v>
      </c>
      <c r="AO3" s="38" t="s">
        <v>56</v>
      </c>
      <c r="AP3" s="38" t="s">
        <v>57</v>
      </c>
      <c r="AQ3" s="38" t="s">
        <v>58</v>
      </c>
      <c r="AR3" s="38" t="s">
        <v>59</v>
      </c>
      <c r="AS3" s="38" t="s">
        <v>60</v>
      </c>
      <c r="AT3" s="38" t="s">
        <v>61</v>
      </c>
      <c r="AU3" s="38" t="s">
        <v>62</v>
      </c>
      <c r="AV3" s="38" t="s">
        <v>63</v>
      </c>
      <c r="AW3" s="37" t="s">
        <v>64</v>
      </c>
      <c r="AX3" s="37" t="s">
        <v>65</v>
      </c>
      <c r="AY3" s="37" t="s">
        <v>66</v>
      </c>
      <c r="AZ3" s="37" t="s">
        <v>67</v>
      </c>
      <c r="BA3" s="37" t="s">
        <v>68</v>
      </c>
      <c r="BB3" s="37" t="s">
        <v>69</v>
      </c>
      <c r="BC3" s="37" t="s">
        <v>70</v>
      </c>
      <c r="BD3" s="37" t="s">
        <v>71</v>
      </c>
      <c r="BE3" s="87" t="s">
        <v>74</v>
      </c>
      <c r="BF3" s="87" t="s">
        <v>6</v>
      </c>
    </row>
    <row r="4" spans="1:58" ht="12.75">
      <c r="A4" s="85"/>
      <c r="B4" s="86"/>
      <c r="C4" s="86"/>
      <c r="D4" s="88" t="s">
        <v>3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90"/>
      <c r="BE4" s="87"/>
      <c r="BF4" s="87"/>
    </row>
    <row r="5" spans="1:58" ht="12.75">
      <c r="A5" s="85"/>
      <c r="B5" s="86"/>
      <c r="C5" s="86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3"/>
      <c r="BE5" s="87"/>
      <c r="BF5" s="87"/>
    </row>
    <row r="6" spans="1:58" ht="15" customHeight="1">
      <c r="A6" s="85"/>
      <c r="B6" s="86"/>
      <c r="C6" s="86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6"/>
      <c r="BE6" s="87"/>
      <c r="BF6" s="87"/>
    </row>
    <row r="7" spans="1:58" ht="14.25">
      <c r="A7" s="85"/>
      <c r="B7" s="86"/>
      <c r="C7" s="86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/>
      <c r="V7" s="35">
        <v>18</v>
      </c>
      <c r="W7" s="33">
        <v>19</v>
      </c>
      <c r="X7" s="34">
        <v>20</v>
      </c>
      <c r="Y7" s="34">
        <v>21</v>
      </c>
      <c r="Z7" s="34">
        <v>22</v>
      </c>
      <c r="AA7" s="34">
        <v>23</v>
      </c>
      <c r="AB7" s="34">
        <v>24</v>
      </c>
      <c r="AC7" s="34">
        <v>25</v>
      </c>
      <c r="AD7" s="34">
        <v>26</v>
      </c>
      <c r="AE7" s="34">
        <v>27</v>
      </c>
      <c r="AF7" s="34">
        <v>28</v>
      </c>
      <c r="AG7" s="34">
        <v>29</v>
      </c>
      <c r="AH7" s="34">
        <v>30</v>
      </c>
      <c r="AI7" s="34">
        <v>31</v>
      </c>
      <c r="AJ7" s="34">
        <v>32</v>
      </c>
      <c r="AK7" s="34">
        <v>33</v>
      </c>
      <c r="AL7" s="34">
        <v>34</v>
      </c>
      <c r="AM7" s="34">
        <v>35</v>
      </c>
      <c r="AN7" s="34">
        <v>36</v>
      </c>
      <c r="AO7" s="34">
        <v>37</v>
      </c>
      <c r="AP7" s="34">
        <v>38</v>
      </c>
      <c r="AQ7" s="34">
        <v>39</v>
      </c>
      <c r="AR7" s="34">
        <v>40</v>
      </c>
      <c r="AS7" s="34">
        <v>41</v>
      </c>
      <c r="AT7" s="34">
        <v>42</v>
      </c>
      <c r="AU7" s="70">
        <v>43</v>
      </c>
      <c r="AV7" s="33">
        <v>44</v>
      </c>
      <c r="AW7" s="33">
        <v>45</v>
      </c>
      <c r="AX7" s="33">
        <v>46</v>
      </c>
      <c r="AY7" s="33">
        <v>47</v>
      </c>
      <c r="AZ7" s="33">
        <v>48</v>
      </c>
      <c r="BA7" s="33">
        <v>49</v>
      </c>
      <c r="BB7" s="33">
        <v>50</v>
      </c>
      <c r="BC7" s="33">
        <v>51</v>
      </c>
      <c r="BD7" s="33">
        <v>52</v>
      </c>
      <c r="BE7" s="87"/>
      <c r="BF7" s="87"/>
    </row>
    <row r="8" spans="1:58" ht="24.75" customHeight="1">
      <c r="A8" s="79"/>
      <c r="B8" s="66" t="s">
        <v>14</v>
      </c>
      <c r="C8" s="60" t="s">
        <v>129</v>
      </c>
      <c r="D8" s="29">
        <f aca="true" t="shared" si="0" ref="D8:S8">SUM(D9:D20)</f>
        <v>34</v>
      </c>
      <c r="E8" s="29">
        <f t="shared" si="0"/>
        <v>34</v>
      </c>
      <c r="F8" s="29">
        <f t="shared" si="0"/>
        <v>34</v>
      </c>
      <c r="G8" s="29">
        <f t="shared" si="0"/>
        <v>34</v>
      </c>
      <c r="H8" s="29">
        <f t="shared" si="0"/>
        <v>34</v>
      </c>
      <c r="I8" s="29">
        <f t="shared" si="0"/>
        <v>34</v>
      </c>
      <c r="J8" s="29">
        <f t="shared" si="0"/>
        <v>34</v>
      </c>
      <c r="K8" s="29">
        <f t="shared" si="0"/>
        <v>34</v>
      </c>
      <c r="L8" s="29">
        <f t="shared" si="0"/>
        <v>34</v>
      </c>
      <c r="M8" s="29">
        <f t="shared" si="0"/>
        <v>34</v>
      </c>
      <c r="N8" s="29">
        <f t="shared" si="0"/>
        <v>34</v>
      </c>
      <c r="O8" s="29">
        <f t="shared" si="0"/>
        <v>34</v>
      </c>
      <c r="P8" s="29">
        <f t="shared" si="0"/>
        <v>34</v>
      </c>
      <c r="Q8" s="29">
        <f t="shared" si="0"/>
        <v>34</v>
      </c>
      <c r="R8" s="29">
        <f t="shared" si="0"/>
        <v>34</v>
      </c>
      <c r="S8" s="29">
        <f t="shared" si="0"/>
        <v>34</v>
      </c>
      <c r="T8" s="29">
        <f>SUM(T9:T20)</f>
        <v>34</v>
      </c>
      <c r="U8" s="29">
        <f aca="true" t="shared" si="1" ref="U8:AU8">SUM(U9:U20)</f>
        <v>578</v>
      </c>
      <c r="V8" s="20"/>
      <c r="W8" s="20"/>
      <c r="X8" s="29">
        <f t="shared" si="1"/>
        <v>32</v>
      </c>
      <c r="Y8" s="29">
        <f t="shared" si="1"/>
        <v>32</v>
      </c>
      <c r="Z8" s="29">
        <f t="shared" si="1"/>
        <v>32</v>
      </c>
      <c r="AA8" s="29">
        <f t="shared" si="1"/>
        <v>32</v>
      </c>
      <c r="AB8" s="29">
        <f t="shared" si="1"/>
        <v>32</v>
      </c>
      <c r="AC8" s="29">
        <f t="shared" si="1"/>
        <v>32</v>
      </c>
      <c r="AD8" s="29">
        <f t="shared" si="1"/>
        <v>32</v>
      </c>
      <c r="AE8" s="29">
        <f t="shared" si="1"/>
        <v>32</v>
      </c>
      <c r="AF8" s="29">
        <f t="shared" si="1"/>
        <v>32</v>
      </c>
      <c r="AG8" s="29">
        <f t="shared" si="1"/>
        <v>32</v>
      </c>
      <c r="AH8" s="29">
        <f t="shared" si="1"/>
        <v>32</v>
      </c>
      <c r="AI8" s="29">
        <f t="shared" si="1"/>
        <v>32</v>
      </c>
      <c r="AJ8" s="29">
        <f t="shared" si="1"/>
        <v>32</v>
      </c>
      <c r="AK8" s="29">
        <f t="shared" si="1"/>
        <v>32</v>
      </c>
      <c r="AL8" s="29">
        <f t="shared" si="1"/>
        <v>32</v>
      </c>
      <c r="AM8" s="29">
        <f t="shared" si="1"/>
        <v>32</v>
      </c>
      <c r="AN8" s="29">
        <f t="shared" si="1"/>
        <v>32</v>
      </c>
      <c r="AO8" s="29">
        <f t="shared" si="1"/>
        <v>32</v>
      </c>
      <c r="AP8" s="29">
        <f t="shared" si="1"/>
        <v>32</v>
      </c>
      <c r="AQ8" s="29">
        <f t="shared" si="1"/>
        <v>32</v>
      </c>
      <c r="AR8" s="29">
        <f t="shared" si="1"/>
        <v>32</v>
      </c>
      <c r="AS8" s="29">
        <f t="shared" si="1"/>
        <v>32</v>
      </c>
      <c r="AT8" s="29">
        <f t="shared" si="1"/>
        <v>32</v>
      </c>
      <c r="AU8" s="29">
        <f t="shared" si="1"/>
        <v>32</v>
      </c>
      <c r="AV8" s="54" t="s">
        <v>84</v>
      </c>
      <c r="AW8" s="54" t="s">
        <v>84</v>
      </c>
      <c r="AX8" s="54" t="s">
        <v>84</v>
      </c>
      <c r="AY8" s="54" t="s">
        <v>84</v>
      </c>
      <c r="AZ8" s="54" t="s">
        <v>84</v>
      </c>
      <c r="BA8" s="54" t="s">
        <v>84</v>
      </c>
      <c r="BB8" s="54" t="s">
        <v>84</v>
      </c>
      <c r="BC8" s="54" t="s">
        <v>84</v>
      </c>
      <c r="BD8" s="54" t="s">
        <v>84</v>
      </c>
      <c r="BE8" s="45">
        <f>SUM(BE9:BE20)</f>
        <v>768</v>
      </c>
      <c r="BF8" s="4">
        <f>U8+BE8</f>
        <v>1346</v>
      </c>
    </row>
    <row r="9" spans="1:58" ht="21" customHeight="1">
      <c r="A9" s="97" t="s">
        <v>36</v>
      </c>
      <c r="B9" s="62" t="s">
        <v>101</v>
      </c>
      <c r="C9" s="67" t="s">
        <v>7</v>
      </c>
      <c r="D9" s="28">
        <v>2</v>
      </c>
      <c r="E9" s="28">
        <v>2</v>
      </c>
      <c r="F9" s="28">
        <v>2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8">
        <v>2</v>
      </c>
      <c r="M9" s="28">
        <v>2</v>
      </c>
      <c r="N9" s="28">
        <v>2</v>
      </c>
      <c r="O9" s="28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47">
        <f aca="true" t="shared" si="2" ref="U9:U20">SUM(D9:T9)</f>
        <v>34</v>
      </c>
      <c r="V9" s="20"/>
      <c r="W9" s="20"/>
      <c r="X9" s="27">
        <v>2</v>
      </c>
      <c r="Y9" s="27">
        <v>2</v>
      </c>
      <c r="Z9" s="27">
        <v>2</v>
      </c>
      <c r="AA9" s="27">
        <v>2</v>
      </c>
      <c r="AB9" s="27">
        <v>2</v>
      </c>
      <c r="AC9" s="27">
        <v>2</v>
      </c>
      <c r="AD9" s="27">
        <v>2</v>
      </c>
      <c r="AE9" s="27">
        <v>2</v>
      </c>
      <c r="AF9" s="27">
        <v>2</v>
      </c>
      <c r="AG9" s="27">
        <v>2</v>
      </c>
      <c r="AH9" s="27">
        <v>2</v>
      </c>
      <c r="AI9" s="27">
        <v>2</v>
      </c>
      <c r="AJ9" s="27">
        <v>2</v>
      </c>
      <c r="AK9" s="27">
        <v>2</v>
      </c>
      <c r="AL9" s="27">
        <v>2</v>
      </c>
      <c r="AM9" s="27">
        <v>2</v>
      </c>
      <c r="AN9" s="27">
        <v>2</v>
      </c>
      <c r="AO9" s="27">
        <v>2</v>
      </c>
      <c r="AP9" s="27">
        <v>2</v>
      </c>
      <c r="AQ9" s="27">
        <v>2</v>
      </c>
      <c r="AR9" s="27">
        <v>2</v>
      </c>
      <c r="AS9" s="27">
        <v>2</v>
      </c>
      <c r="AT9" s="27">
        <v>2</v>
      </c>
      <c r="AU9" s="27">
        <v>2</v>
      </c>
      <c r="AV9" s="20"/>
      <c r="AW9" s="20"/>
      <c r="AX9" s="20"/>
      <c r="AY9" s="20"/>
      <c r="AZ9" s="20"/>
      <c r="BA9" s="20"/>
      <c r="BB9" s="20"/>
      <c r="BC9" s="20"/>
      <c r="BD9" s="20"/>
      <c r="BE9" s="32">
        <f aca="true" t="shared" si="3" ref="BE9:BE20">SUM(X9:BD9)</f>
        <v>48</v>
      </c>
      <c r="BF9" s="32">
        <f aca="true" t="shared" si="4" ref="BF9:BF20">U9+BE9</f>
        <v>82</v>
      </c>
    </row>
    <row r="10" spans="1:58" ht="20.25" customHeight="1">
      <c r="A10" s="97"/>
      <c r="B10" s="62" t="s">
        <v>102</v>
      </c>
      <c r="C10" s="67" t="s">
        <v>8</v>
      </c>
      <c r="D10" s="28">
        <v>3</v>
      </c>
      <c r="E10" s="28">
        <v>3</v>
      </c>
      <c r="F10" s="28">
        <v>3</v>
      </c>
      <c r="G10" s="28">
        <v>3</v>
      </c>
      <c r="H10" s="28">
        <v>3</v>
      </c>
      <c r="I10" s="28">
        <v>3</v>
      </c>
      <c r="J10" s="28">
        <v>3</v>
      </c>
      <c r="K10" s="28">
        <v>3</v>
      </c>
      <c r="L10" s="28">
        <v>3</v>
      </c>
      <c r="M10" s="28">
        <v>3</v>
      </c>
      <c r="N10" s="28">
        <v>3</v>
      </c>
      <c r="O10" s="28">
        <v>3</v>
      </c>
      <c r="P10" s="28">
        <v>3</v>
      </c>
      <c r="Q10" s="28">
        <v>3</v>
      </c>
      <c r="R10" s="28">
        <v>3</v>
      </c>
      <c r="S10" s="28">
        <v>3</v>
      </c>
      <c r="T10" s="28">
        <v>3</v>
      </c>
      <c r="U10" s="47">
        <f>SUM(D10:T10)</f>
        <v>51</v>
      </c>
      <c r="V10" s="20"/>
      <c r="W10" s="20"/>
      <c r="X10" s="27">
        <v>2</v>
      </c>
      <c r="Y10" s="27">
        <v>2</v>
      </c>
      <c r="Z10" s="27">
        <v>2</v>
      </c>
      <c r="AA10" s="27">
        <v>2</v>
      </c>
      <c r="AB10" s="27">
        <v>2</v>
      </c>
      <c r="AC10" s="27">
        <v>2</v>
      </c>
      <c r="AD10" s="27">
        <v>2</v>
      </c>
      <c r="AE10" s="27">
        <v>2</v>
      </c>
      <c r="AF10" s="27">
        <v>2</v>
      </c>
      <c r="AG10" s="27">
        <v>2</v>
      </c>
      <c r="AH10" s="27">
        <v>2</v>
      </c>
      <c r="AI10" s="27">
        <v>2</v>
      </c>
      <c r="AJ10" s="27">
        <v>2</v>
      </c>
      <c r="AK10" s="27">
        <v>2</v>
      </c>
      <c r="AL10" s="27">
        <v>2</v>
      </c>
      <c r="AM10" s="27">
        <v>2</v>
      </c>
      <c r="AN10" s="27">
        <v>2</v>
      </c>
      <c r="AO10" s="27">
        <v>2</v>
      </c>
      <c r="AP10" s="27">
        <v>2</v>
      </c>
      <c r="AQ10" s="27">
        <v>2</v>
      </c>
      <c r="AR10" s="27">
        <v>2</v>
      </c>
      <c r="AS10" s="27">
        <v>2</v>
      </c>
      <c r="AT10" s="27">
        <v>2</v>
      </c>
      <c r="AU10" s="27">
        <v>2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32">
        <f>SUM(X10:BD10)</f>
        <v>48</v>
      </c>
      <c r="BF10" s="32">
        <f>U10+BE10</f>
        <v>99</v>
      </c>
    </row>
    <row r="11" spans="1:58" ht="23.25" customHeight="1">
      <c r="A11" s="97"/>
      <c r="B11" s="62" t="s">
        <v>103</v>
      </c>
      <c r="C11" s="64" t="s">
        <v>9</v>
      </c>
      <c r="D11" s="28">
        <v>3</v>
      </c>
      <c r="E11" s="28">
        <v>3</v>
      </c>
      <c r="F11" s="28">
        <v>3</v>
      </c>
      <c r="G11" s="28">
        <v>3</v>
      </c>
      <c r="H11" s="28">
        <v>3</v>
      </c>
      <c r="I11" s="28">
        <v>3</v>
      </c>
      <c r="J11" s="28">
        <v>3</v>
      </c>
      <c r="K11" s="28">
        <v>3</v>
      </c>
      <c r="L11" s="28">
        <v>3</v>
      </c>
      <c r="M11" s="28">
        <v>3</v>
      </c>
      <c r="N11" s="28">
        <v>3</v>
      </c>
      <c r="O11" s="28">
        <v>3</v>
      </c>
      <c r="P11" s="28">
        <v>3</v>
      </c>
      <c r="Q11" s="28">
        <v>3</v>
      </c>
      <c r="R11" s="28">
        <v>3</v>
      </c>
      <c r="S11" s="28">
        <v>3</v>
      </c>
      <c r="T11" s="28">
        <v>3</v>
      </c>
      <c r="U11" s="47">
        <f t="shared" si="2"/>
        <v>51</v>
      </c>
      <c r="V11" s="20"/>
      <c r="W11" s="20"/>
      <c r="X11" s="27">
        <v>2</v>
      </c>
      <c r="Y11" s="27">
        <v>2</v>
      </c>
      <c r="Z11" s="27">
        <v>2</v>
      </c>
      <c r="AA11" s="27">
        <v>2</v>
      </c>
      <c r="AB11" s="27">
        <v>2</v>
      </c>
      <c r="AC11" s="27">
        <v>2</v>
      </c>
      <c r="AD11" s="27">
        <v>2</v>
      </c>
      <c r="AE11" s="27">
        <v>2</v>
      </c>
      <c r="AF11" s="27">
        <v>2</v>
      </c>
      <c r="AG11" s="27">
        <v>2</v>
      </c>
      <c r="AH11" s="27">
        <v>2</v>
      </c>
      <c r="AI11" s="27">
        <v>2</v>
      </c>
      <c r="AJ11" s="27">
        <v>2</v>
      </c>
      <c r="AK11" s="27">
        <v>2</v>
      </c>
      <c r="AL11" s="27">
        <v>2</v>
      </c>
      <c r="AM11" s="27">
        <v>2</v>
      </c>
      <c r="AN11" s="27">
        <v>2</v>
      </c>
      <c r="AO11" s="27">
        <v>2</v>
      </c>
      <c r="AP11" s="27">
        <v>2</v>
      </c>
      <c r="AQ11" s="27">
        <v>2</v>
      </c>
      <c r="AR11" s="27">
        <v>2</v>
      </c>
      <c r="AS11" s="27">
        <v>2</v>
      </c>
      <c r="AT11" s="27">
        <v>2</v>
      </c>
      <c r="AU11" s="27">
        <v>2</v>
      </c>
      <c r="AV11" s="21"/>
      <c r="AW11" s="18"/>
      <c r="AX11" s="18"/>
      <c r="AY11" s="18"/>
      <c r="AZ11" s="18"/>
      <c r="BA11" s="18"/>
      <c r="BB11" s="18"/>
      <c r="BC11" s="18"/>
      <c r="BD11" s="18"/>
      <c r="BE11" s="32">
        <f t="shared" si="3"/>
        <v>48</v>
      </c>
      <c r="BF11" s="32">
        <f t="shared" si="4"/>
        <v>99</v>
      </c>
    </row>
    <row r="12" spans="1:58" ht="22.5" customHeight="1">
      <c r="A12" s="97"/>
      <c r="B12" s="62" t="s">
        <v>104</v>
      </c>
      <c r="C12" s="63" t="s">
        <v>10</v>
      </c>
      <c r="D12" s="28">
        <v>3</v>
      </c>
      <c r="E12" s="28">
        <v>3</v>
      </c>
      <c r="F12" s="28">
        <v>3</v>
      </c>
      <c r="G12" s="28">
        <v>3</v>
      </c>
      <c r="H12" s="28">
        <v>3</v>
      </c>
      <c r="I12" s="28">
        <v>3</v>
      </c>
      <c r="J12" s="28">
        <v>3</v>
      </c>
      <c r="K12" s="28">
        <v>3</v>
      </c>
      <c r="L12" s="28">
        <v>3</v>
      </c>
      <c r="M12" s="28">
        <v>3</v>
      </c>
      <c r="N12" s="28">
        <v>3</v>
      </c>
      <c r="O12" s="28">
        <v>3</v>
      </c>
      <c r="P12" s="28">
        <v>3</v>
      </c>
      <c r="Q12" s="28">
        <v>3</v>
      </c>
      <c r="R12" s="28">
        <v>3</v>
      </c>
      <c r="S12" s="28">
        <v>3</v>
      </c>
      <c r="T12" s="28">
        <v>3</v>
      </c>
      <c r="U12" s="47">
        <f t="shared" si="2"/>
        <v>51</v>
      </c>
      <c r="V12" s="20"/>
      <c r="W12" s="20"/>
      <c r="X12" s="27">
        <v>2</v>
      </c>
      <c r="Y12" s="27">
        <v>2</v>
      </c>
      <c r="Z12" s="27">
        <v>2</v>
      </c>
      <c r="AA12" s="27">
        <v>2</v>
      </c>
      <c r="AB12" s="27">
        <v>2</v>
      </c>
      <c r="AC12" s="27">
        <v>2</v>
      </c>
      <c r="AD12" s="27">
        <v>2</v>
      </c>
      <c r="AE12" s="27">
        <v>2</v>
      </c>
      <c r="AF12" s="27">
        <v>2</v>
      </c>
      <c r="AG12" s="27">
        <v>2</v>
      </c>
      <c r="AH12" s="27">
        <v>2</v>
      </c>
      <c r="AI12" s="27">
        <v>2</v>
      </c>
      <c r="AJ12" s="27">
        <v>2</v>
      </c>
      <c r="AK12" s="27">
        <v>2</v>
      </c>
      <c r="AL12" s="27">
        <v>2</v>
      </c>
      <c r="AM12" s="27">
        <v>2</v>
      </c>
      <c r="AN12" s="27">
        <v>2</v>
      </c>
      <c r="AO12" s="27">
        <v>2</v>
      </c>
      <c r="AP12" s="27">
        <v>2</v>
      </c>
      <c r="AQ12" s="27">
        <v>2</v>
      </c>
      <c r="AR12" s="27">
        <v>2</v>
      </c>
      <c r="AS12" s="27">
        <v>2</v>
      </c>
      <c r="AT12" s="27">
        <v>2</v>
      </c>
      <c r="AU12" s="27">
        <v>2</v>
      </c>
      <c r="AV12" s="21"/>
      <c r="AW12" s="18"/>
      <c r="AX12" s="18"/>
      <c r="AY12" s="18"/>
      <c r="AZ12" s="18"/>
      <c r="BA12" s="18"/>
      <c r="BB12" s="18"/>
      <c r="BC12" s="18"/>
      <c r="BD12" s="18"/>
      <c r="BE12" s="32">
        <f t="shared" si="3"/>
        <v>48</v>
      </c>
      <c r="BF12" s="32">
        <f t="shared" si="4"/>
        <v>99</v>
      </c>
    </row>
    <row r="13" spans="1:58" ht="27" customHeight="1">
      <c r="A13" s="97"/>
      <c r="B13" s="62" t="s">
        <v>105</v>
      </c>
      <c r="C13" s="64" t="s">
        <v>99</v>
      </c>
      <c r="D13" s="28">
        <v>5</v>
      </c>
      <c r="E13" s="28">
        <v>5</v>
      </c>
      <c r="F13" s="28">
        <v>5</v>
      </c>
      <c r="G13" s="28">
        <v>5</v>
      </c>
      <c r="H13" s="28">
        <v>5</v>
      </c>
      <c r="I13" s="28">
        <v>5</v>
      </c>
      <c r="J13" s="28">
        <v>5</v>
      </c>
      <c r="K13" s="28">
        <v>5</v>
      </c>
      <c r="L13" s="28">
        <v>5</v>
      </c>
      <c r="M13" s="28">
        <v>5</v>
      </c>
      <c r="N13" s="28">
        <v>5</v>
      </c>
      <c r="O13" s="28">
        <v>5</v>
      </c>
      <c r="P13" s="28">
        <v>5</v>
      </c>
      <c r="Q13" s="28">
        <v>5</v>
      </c>
      <c r="R13" s="28">
        <v>5</v>
      </c>
      <c r="S13" s="28">
        <v>5</v>
      </c>
      <c r="T13" s="28">
        <v>5</v>
      </c>
      <c r="U13" s="47">
        <f t="shared" si="2"/>
        <v>85</v>
      </c>
      <c r="V13" s="20"/>
      <c r="W13" s="20"/>
      <c r="X13" s="27">
        <v>3</v>
      </c>
      <c r="Y13" s="27">
        <v>3</v>
      </c>
      <c r="Z13" s="27">
        <v>3</v>
      </c>
      <c r="AA13" s="27">
        <v>3</v>
      </c>
      <c r="AB13" s="27">
        <v>3</v>
      </c>
      <c r="AC13" s="27">
        <v>3</v>
      </c>
      <c r="AD13" s="27">
        <v>3</v>
      </c>
      <c r="AE13" s="27">
        <v>3</v>
      </c>
      <c r="AF13" s="27">
        <v>3</v>
      </c>
      <c r="AG13" s="27">
        <v>3</v>
      </c>
      <c r="AH13" s="27">
        <v>3</v>
      </c>
      <c r="AI13" s="27">
        <v>3</v>
      </c>
      <c r="AJ13" s="27">
        <v>3</v>
      </c>
      <c r="AK13" s="27">
        <v>3</v>
      </c>
      <c r="AL13" s="27">
        <v>3</v>
      </c>
      <c r="AM13" s="27">
        <v>3</v>
      </c>
      <c r="AN13" s="27">
        <v>3</v>
      </c>
      <c r="AO13" s="27">
        <v>3</v>
      </c>
      <c r="AP13" s="27">
        <v>3</v>
      </c>
      <c r="AQ13" s="27">
        <v>3</v>
      </c>
      <c r="AR13" s="27">
        <v>3</v>
      </c>
      <c r="AS13" s="27">
        <v>3</v>
      </c>
      <c r="AT13" s="27">
        <v>3</v>
      </c>
      <c r="AU13" s="27">
        <v>3</v>
      </c>
      <c r="AV13" s="21"/>
      <c r="AW13" s="18"/>
      <c r="AX13" s="18"/>
      <c r="AY13" s="18"/>
      <c r="AZ13" s="18"/>
      <c r="BA13" s="18"/>
      <c r="BB13" s="18"/>
      <c r="BC13" s="18"/>
      <c r="BD13" s="18"/>
      <c r="BE13" s="32">
        <f t="shared" si="3"/>
        <v>72</v>
      </c>
      <c r="BF13" s="32">
        <f t="shared" si="4"/>
        <v>157</v>
      </c>
    </row>
    <row r="14" spans="1:58" ht="19.5" customHeight="1">
      <c r="A14" s="97"/>
      <c r="B14" s="62" t="s">
        <v>106</v>
      </c>
      <c r="C14" s="64" t="s">
        <v>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47">
        <f t="shared" si="2"/>
        <v>0</v>
      </c>
      <c r="V14" s="20"/>
      <c r="W14" s="20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1"/>
      <c r="AW14" s="18"/>
      <c r="AX14" s="18"/>
      <c r="AY14" s="18"/>
      <c r="AZ14" s="18"/>
      <c r="BA14" s="18"/>
      <c r="BB14" s="18"/>
      <c r="BC14" s="18"/>
      <c r="BD14" s="18"/>
      <c r="BE14" s="32">
        <f t="shared" si="3"/>
        <v>0</v>
      </c>
      <c r="BF14" s="32">
        <f t="shared" si="4"/>
        <v>0</v>
      </c>
    </row>
    <row r="15" spans="1:58" ht="18.75" customHeight="1">
      <c r="A15" s="97"/>
      <c r="B15" s="62" t="s">
        <v>107</v>
      </c>
      <c r="C15" s="63" t="s">
        <v>5</v>
      </c>
      <c r="D15" s="28">
        <v>3</v>
      </c>
      <c r="E15" s="28">
        <v>3</v>
      </c>
      <c r="F15" s="28">
        <v>3</v>
      </c>
      <c r="G15" s="28">
        <v>3</v>
      </c>
      <c r="H15" s="28">
        <v>3</v>
      </c>
      <c r="I15" s="28">
        <v>3</v>
      </c>
      <c r="J15" s="28">
        <v>3</v>
      </c>
      <c r="K15" s="28">
        <v>3</v>
      </c>
      <c r="L15" s="28">
        <v>3</v>
      </c>
      <c r="M15" s="28">
        <v>3</v>
      </c>
      <c r="N15" s="28">
        <v>3</v>
      </c>
      <c r="O15" s="28">
        <v>3</v>
      </c>
      <c r="P15" s="28">
        <v>3</v>
      </c>
      <c r="Q15" s="28">
        <v>3</v>
      </c>
      <c r="R15" s="28">
        <v>3</v>
      </c>
      <c r="S15" s="28">
        <v>3</v>
      </c>
      <c r="T15" s="28">
        <v>3</v>
      </c>
      <c r="U15" s="47">
        <f t="shared" si="2"/>
        <v>51</v>
      </c>
      <c r="V15" s="20"/>
      <c r="W15" s="20"/>
      <c r="X15" s="27">
        <v>3</v>
      </c>
      <c r="Y15" s="27">
        <v>3</v>
      </c>
      <c r="Z15" s="27">
        <v>3</v>
      </c>
      <c r="AA15" s="27">
        <v>3</v>
      </c>
      <c r="AB15" s="27">
        <v>3</v>
      </c>
      <c r="AC15" s="27">
        <v>3</v>
      </c>
      <c r="AD15" s="27">
        <v>3</v>
      </c>
      <c r="AE15" s="27">
        <v>3</v>
      </c>
      <c r="AF15" s="27">
        <v>3</v>
      </c>
      <c r="AG15" s="27">
        <v>3</v>
      </c>
      <c r="AH15" s="27">
        <v>3</v>
      </c>
      <c r="AI15" s="27">
        <v>3</v>
      </c>
      <c r="AJ15" s="27">
        <v>3</v>
      </c>
      <c r="AK15" s="27">
        <v>3</v>
      </c>
      <c r="AL15" s="27">
        <v>3</v>
      </c>
      <c r="AM15" s="27">
        <v>3</v>
      </c>
      <c r="AN15" s="27">
        <v>3</v>
      </c>
      <c r="AO15" s="27">
        <v>3</v>
      </c>
      <c r="AP15" s="27">
        <v>3</v>
      </c>
      <c r="AQ15" s="27">
        <v>3</v>
      </c>
      <c r="AR15" s="27">
        <v>3</v>
      </c>
      <c r="AS15" s="27">
        <v>3</v>
      </c>
      <c r="AT15" s="27">
        <v>3</v>
      </c>
      <c r="AU15" s="27">
        <v>3</v>
      </c>
      <c r="AV15" s="21"/>
      <c r="AW15" s="18"/>
      <c r="AX15" s="18"/>
      <c r="AY15" s="18"/>
      <c r="AZ15" s="18"/>
      <c r="BA15" s="18"/>
      <c r="BB15" s="18"/>
      <c r="BC15" s="18"/>
      <c r="BD15" s="18"/>
      <c r="BE15" s="32">
        <f t="shared" si="3"/>
        <v>72</v>
      </c>
      <c r="BF15" s="32">
        <f t="shared" si="4"/>
        <v>123</v>
      </c>
    </row>
    <row r="16" spans="1:58" ht="28.5" customHeight="1">
      <c r="A16" s="97"/>
      <c r="B16" s="62" t="s">
        <v>108</v>
      </c>
      <c r="C16" s="63" t="s">
        <v>100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7">
        <f t="shared" si="2"/>
        <v>0</v>
      </c>
      <c r="V16" s="20"/>
      <c r="W16" s="20"/>
      <c r="X16" s="27">
        <v>3</v>
      </c>
      <c r="Y16" s="27">
        <v>3</v>
      </c>
      <c r="Z16" s="27">
        <v>3</v>
      </c>
      <c r="AA16" s="27">
        <v>3</v>
      </c>
      <c r="AB16" s="27">
        <v>3</v>
      </c>
      <c r="AC16" s="27">
        <v>3</v>
      </c>
      <c r="AD16" s="27">
        <v>3</v>
      </c>
      <c r="AE16" s="27">
        <v>3</v>
      </c>
      <c r="AF16" s="27">
        <v>3</v>
      </c>
      <c r="AG16" s="27">
        <v>3</v>
      </c>
      <c r="AH16" s="27">
        <v>3</v>
      </c>
      <c r="AI16" s="27">
        <v>3</v>
      </c>
      <c r="AJ16" s="27">
        <v>3</v>
      </c>
      <c r="AK16" s="27">
        <v>3</v>
      </c>
      <c r="AL16" s="27">
        <v>3</v>
      </c>
      <c r="AM16" s="27">
        <v>3</v>
      </c>
      <c r="AN16" s="27">
        <v>3</v>
      </c>
      <c r="AO16" s="27">
        <v>3</v>
      </c>
      <c r="AP16" s="27">
        <v>3</v>
      </c>
      <c r="AQ16" s="27">
        <v>3</v>
      </c>
      <c r="AR16" s="27">
        <v>3</v>
      </c>
      <c r="AS16" s="27">
        <v>3</v>
      </c>
      <c r="AT16" s="27">
        <v>3</v>
      </c>
      <c r="AU16" s="27">
        <v>3</v>
      </c>
      <c r="AV16" s="21"/>
      <c r="AW16" s="18"/>
      <c r="AX16" s="18"/>
      <c r="AY16" s="18"/>
      <c r="AZ16" s="18"/>
      <c r="BA16" s="18"/>
      <c r="BB16" s="18"/>
      <c r="BC16" s="18"/>
      <c r="BD16" s="18"/>
      <c r="BE16" s="32">
        <f t="shared" si="3"/>
        <v>72</v>
      </c>
      <c r="BF16" s="32">
        <f t="shared" si="4"/>
        <v>72</v>
      </c>
    </row>
    <row r="17" spans="1:58" ht="15.75" customHeight="1">
      <c r="A17" s="97"/>
      <c r="B17" s="62" t="s">
        <v>109</v>
      </c>
      <c r="C17" s="65" t="s">
        <v>120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47">
        <f t="shared" si="2"/>
        <v>0</v>
      </c>
      <c r="V17" s="20"/>
      <c r="W17" s="20"/>
      <c r="X17" s="27">
        <v>2</v>
      </c>
      <c r="Y17" s="27">
        <v>2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27">
        <v>2</v>
      </c>
      <c r="AS17" s="27">
        <v>2</v>
      </c>
      <c r="AT17" s="27">
        <v>2</v>
      </c>
      <c r="AU17" s="27">
        <v>2</v>
      </c>
      <c r="AV17" s="21"/>
      <c r="AW17" s="18"/>
      <c r="AX17" s="18"/>
      <c r="AY17" s="18"/>
      <c r="AZ17" s="18"/>
      <c r="BA17" s="18"/>
      <c r="BB17" s="18"/>
      <c r="BC17" s="18"/>
      <c r="BD17" s="18"/>
      <c r="BE17" s="32">
        <f t="shared" si="3"/>
        <v>48</v>
      </c>
      <c r="BF17" s="32">
        <f t="shared" si="4"/>
        <v>48</v>
      </c>
    </row>
    <row r="18" spans="1:58" ht="15.75" customHeight="1">
      <c r="A18" s="97"/>
      <c r="B18" s="62" t="s">
        <v>110</v>
      </c>
      <c r="C18" s="65" t="s">
        <v>121</v>
      </c>
      <c r="D18" s="27">
        <v>3</v>
      </c>
      <c r="E18" s="27">
        <v>3</v>
      </c>
      <c r="F18" s="27">
        <v>3</v>
      </c>
      <c r="G18" s="27">
        <v>3</v>
      </c>
      <c r="H18" s="27">
        <v>3</v>
      </c>
      <c r="I18" s="27">
        <v>3</v>
      </c>
      <c r="J18" s="27">
        <v>3</v>
      </c>
      <c r="K18" s="27">
        <v>3</v>
      </c>
      <c r="L18" s="27">
        <v>3</v>
      </c>
      <c r="M18" s="27">
        <v>3</v>
      </c>
      <c r="N18" s="27">
        <v>3</v>
      </c>
      <c r="O18" s="27">
        <v>3</v>
      </c>
      <c r="P18" s="27">
        <v>3</v>
      </c>
      <c r="Q18" s="27">
        <v>3</v>
      </c>
      <c r="R18" s="27">
        <v>3</v>
      </c>
      <c r="S18" s="27">
        <v>3</v>
      </c>
      <c r="T18" s="27">
        <v>3</v>
      </c>
      <c r="U18" s="47">
        <f t="shared" si="2"/>
        <v>51</v>
      </c>
      <c r="V18" s="20"/>
      <c r="W18" s="20"/>
      <c r="X18" s="27">
        <v>2</v>
      </c>
      <c r="Y18" s="27">
        <v>2</v>
      </c>
      <c r="Z18" s="27">
        <v>2</v>
      </c>
      <c r="AA18" s="27">
        <v>2</v>
      </c>
      <c r="AB18" s="27">
        <v>2</v>
      </c>
      <c r="AC18" s="27">
        <v>2</v>
      </c>
      <c r="AD18" s="27">
        <v>2</v>
      </c>
      <c r="AE18" s="27">
        <v>2</v>
      </c>
      <c r="AF18" s="27">
        <v>2</v>
      </c>
      <c r="AG18" s="27">
        <v>2</v>
      </c>
      <c r="AH18" s="27">
        <v>2</v>
      </c>
      <c r="AI18" s="27">
        <v>2</v>
      </c>
      <c r="AJ18" s="27">
        <v>2</v>
      </c>
      <c r="AK18" s="27">
        <v>2</v>
      </c>
      <c r="AL18" s="27">
        <v>2</v>
      </c>
      <c r="AM18" s="27">
        <v>2</v>
      </c>
      <c r="AN18" s="27">
        <v>2</v>
      </c>
      <c r="AO18" s="27">
        <v>2</v>
      </c>
      <c r="AP18" s="27">
        <v>2</v>
      </c>
      <c r="AQ18" s="27">
        <v>2</v>
      </c>
      <c r="AR18" s="27">
        <v>2</v>
      </c>
      <c r="AS18" s="27">
        <v>2</v>
      </c>
      <c r="AT18" s="27">
        <v>2</v>
      </c>
      <c r="AU18" s="27">
        <v>2</v>
      </c>
      <c r="AV18" s="21"/>
      <c r="AW18" s="18"/>
      <c r="AX18" s="18"/>
      <c r="AY18" s="18"/>
      <c r="AZ18" s="18"/>
      <c r="BA18" s="18"/>
      <c r="BB18" s="18"/>
      <c r="BC18" s="18"/>
      <c r="BD18" s="18"/>
      <c r="BE18" s="32">
        <f t="shared" si="3"/>
        <v>48</v>
      </c>
      <c r="BF18" s="32">
        <f t="shared" si="4"/>
        <v>99</v>
      </c>
    </row>
    <row r="19" spans="1:58" ht="15.75" customHeight="1">
      <c r="A19" s="97"/>
      <c r="B19" s="62" t="s">
        <v>111</v>
      </c>
      <c r="C19" s="65" t="s">
        <v>11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7">
        <v>2</v>
      </c>
      <c r="L19" s="27">
        <v>2</v>
      </c>
      <c r="M19" s="27">
        <v>2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7">
        <v>2</v>
      </c>
      <c r="T19" s="27">
        <v>2</v>
      </c>
      <c r="U19" s="47">
        <f t="shared" si="2"/>
        <v>34</v>
      </c>
      <c r="V19" s="20"/>
      <c r="W19" s="20"/>
      <c r="X19" s="27">
        <v>3</v>
      </c>
      <c r="Y19" s="27">
        <v>3</v>
      </c>
      <c r="Z19" s="27">
        <v>3</v>
      </c>
      <c r="AA19" s="27">
        <v>3</v>
      </c>
      <c r="AB19" s="27">
        <v>3</v>
      </c>
      <c r="AC19" s="27">
        <v>3</v>
      </c>
      <c r="AD19" s="27">
        <v>3</v>
      </c>
      <c r="AE19" s="27">
        <v>3</v>
      </c>
      <c r="AF19" s="27">
        <v>3</v>
      </c>
      <c r="AG19" s="27">
        <v>3</v>
      </c>
      <c r="AH19" s="27">
        <v>3</v>
      </c>
      <c r="AI19" s="27">
        <v>3</v>
      </c>
      <c r="AJ19" s="27">
        <v>3</v>
      </c>
      <c r="AK19" s="27">
        <v>3</v>
      </c>
      <c r="AL19" s="27">
        <v>3</v>
      </c>
      <c r="AM19" s="27">
        <v>3</v>
      </c>
      <c r="AN19" s="27">
        <v>3</v>
      </c>
      <c r="AO19" s="27">
        <v>3</v>
      </c>
      <c r="AP19" s="27">
        <v>3</v>
      </c>
      <c r="AQ19" s="27">
        <v>3</v>
      </c>
      <c r="AR19" s="27">
        <v>3</v>
      </c>
      <c r="AS19" s="27">
        <v>3</v>
      </c>
      <c r="AT19" s="27">
        <v>3</v>
      </c>
      <c r="AU19" s="27">
        <v>3</v>
      </c>
      <c r="AV19" s="21"/>
      <c r="AW19" s="18"/>
      <c r="AX19" s="18"/>
      <c r="AY19" s="18"/>
      <c r="AZ19" s="18"/>
      <c r="BA19" s="18"/>
      <c r="BB19" s="18"/>
      <c r="BC19" s="18"/>
      <c r="BD19" s="18"/>
      <c r="BE19" s="32">
        <f t="shared" si="3"/>
        <v>72</v>
      </c>
      <c r="BF19" s="32">
        <f t="shared" si="4"/>
        <v>106</v>
      </c>
    </row>
    <row r="20" spans="1:58" ht="31.5" customHeight="1">
      <c r="A20" s="97"/>
      <c r="B20" s="62" t="s">
        <v>122</v>
      </c>
      <c r="C20" s="63" t="s">
        <v>112</v>
      </c>
      <c r="D20" s="28">
        <v>10</v>
      </c>
      <c r="E20" s="28">
        <v>10</v>
      </c>
      <c r="F20" s="28">
        <v>10</v>
      </c>
      <c r="G20" s="28">
        <v>10</v>
      </c>
      <c r="H20" s="28">
        <v>10</v>
      </c>
      <c r="I20" s="28">
        <v>10</v>
      </c>
      <c r="J20" s="28">
        <v>10</v>
      </c>
      <c r="K20" s="28">
        <v>10</v>
      </c>
      <c r="L20" s="28">
        <v>10</v>
      </c>
      <c r="M20" s="28">
        <v>10</v>
      </c>
      <c r="N20" s="28">
        <v>10</v>
      </c>
      <c r="O20" s="28">
        <v>10</v>
      </c>
      <c r="P20" s="28">
        <v>10</v>
      </c>
      <c r="Q20" s="28">
        <v>10</v>
      </c>
      <c r="R20" s="28">
        <v>10</v>
      </c>
      <c r="S20" s="28">
        <v>10</v>
      </c>
      <c r="T20" s="28">
        <v>10</v>
      </c>
      <c r="U20" s="47">
        <f t="shared" si="2"/>
        <v>170</v>
      </c>
      <c r="V20" s="20"/>
      <c r="W20" s="20"/>
      <c r="X20" s="27">
        <v>8</v>
      </c>
      <c r="Y20" s="27">
        <v>8</v>
      </c>
      <c r="Z20" s="27">
        <v>8</v>
      </c>
      <c r="AA20" s="27">
        <v>8</v>
      </c>
      <c r="AB20" s="27">
        <v>8</v>
      </c>
      <c r="AC20" s="27">
        <v>8</v>
      </c>
      <c r="AD20" s="27">
        <v>8</v>
      </c>
      <c r="AE20" s="27">
        <v>8</v>
      </c>
      <c r="AF20" s="27">
        <v>8</v>
      </c>
      <c r="AG20" s="27">
        <v>8</v>
      </c>
      <c r="AH20" s="27">
        <v>8</v>
      </c>
      <c r="AI20" s="27">
        <v>8</v>
      </c>
      <c r="AJ20" s="27">
        <v>8</v>
      </c>
      <c r="AK20" s="27">
        <v>8</v>
      </c>
      <c r="AL20" s="27">
        <v>8</v>
      </c>
      <c r="AM20" s="27">
        <v>8</v>
      </c>
      <c r="AN20" s="27">
        <v>8</v>
      </c>
      <c r="AO20" s="27">
        <v>8</v>
      </c>
      <c r="AP20" s="27">
        <v>8</v>
      </c>
      <c r="AQ20" s="27">
        <v>8</v>
      </c>
      <c r="AR20" s="27">
        <v>8</v>
      </c>
      <c r="AS20" s="27">
        <v>8</v>
      </c>
      <c r="AT20" s="27">
        <v>8</v>
      </c>
      <c r="AU20" s="27">
        <v>8</v>
      </c>
      <c r="AV20" s="21"/>
      <c r="AW20" s="18"/>
      <c r="AX20" s="18"/>
      <c r="AY20" s="18"/>
      <c r="AZ20" s="18"/>
      <c r="BA20" s="18"/>
      <c r="BB20" s="18"/>
      <c r="BC20" s="18"/>
      <c r="BD20" s="18"/>
      <c r="BE20" s="32">
        <f t="shared" si="3"/>
        <v>192</v>
      </c>
      <c r="BF20" s="32">
        <f t="shared" si="4"/>
        <v>362</v>
      </c>
    </row>
    <row r="21" spans="1:58" ht="30.75" customHeight="1">
      <c r="A21" s="97"/>
      <c r="B21" s="1" t="s">
        <v>4</v>
      </c>
      <c r="C21" s="60" t="s">
        <v>130</v>
      </c>
      <c r="D21" s="22">
        <f aca="true" t="shared" si="5" ref="D21:U21">SUM(D22:D27)</f>
        <v>2</v>
      </c>
      <c r="E21" s="22">
        <f t="shared" si="5"/>
        <v>2</v>
      </c>
      <c r="F21" s="22">
        <f t="shared" si="5"/>
        <v>2</v>
      </c>
      <c r="G21" s="22">
        <f t="shared" si="5"/>
        <v>2</v>
      </c>
      <c r="H21" s="22">
        <f t="shared" si="5"/>
        <v>2</v>
      </c>
      <c r="I21" s="22">
        <f t="shared" si="5"/>
        <v>2</v>
      </c>
      <c r="J21" s="22">
        <f t="shared" si="5"/>
        <v>2</v>
      </c>
      <c r="K21" s="22">
        <f t="shared" si="5"/>
        <v>2</v>
      </c>
      <c r="L21" s="22">
        <f t="shared" si="5"/>
        <v>2</v>
      </c>
      <c r="M21" s="22">
        <f t="shared" si="5"/>
        <v>2</v>
      </c>
      <c r="N21" s="22">
        <f t="shared" si="5"/>
        <v>2</v>
      </c>
      <c r="O21" s="22">
        <f t="shared" si="5"/>
        <v>2</v>
      </c>
      <c r="P21" s="22">
        <f t="shared" si="5"/>
        <v>2</v>
      </c>
      <c r="Q21" s="22">
        <f t="shared" si="5"/>
        <v>2</v>
      </c>
      <c r="R21" s="22">
        <f t="shared" si="5"/>
        <v>2</v>
      </c>
      <c r="S21" s="22">
        <f t="shared" si="5"/>
        <v>2</v>
      </c>
      <c r="T21" s="22">
        <f t="shared" si="5"/>
        <v>2</v>
      </c>
      <c r="U21" s="22">
        <f t="shared" si="5"/>
        <v>34</v>
      </c>
      <c r="V21" s="20"/>
      <c r="W21" s="20"/>
      <c r="X21" s="22">
        <f aca="true" t="shared" si="6" ref="X21:AU21">SUM(X22:X27)</f>
        <v>2</v>
      </c>
      <c r="Y21" s="22">
        <f t="shared" si="6"/>
        <v>2</v>
      </c>
      <c r="Z21" s="22">
        <f t="shared" si="6"/>
        <v>2</v>
      </c>
      <c r="AA21" s="22">
        <f t="shared" si="6"/>
        <v>2</v>
      </c>
      <c r="AB21" s="22">
        <f t="shared" si="6"/>
        <v>2</v>
      </c>
      <c r="AC21" s="22">
        <f t="shared" si="6"/>
        <v>2</v>
      </c>
      <c r="AD21" s="22">
        <f t="shared" si="6"/>
        <v>2</v>
      </c>
      <c r="AE21" s="22">
        <f t="shared" si="6"/>
        <v>2</v>
      </c>
      <c r="AF21" s="22">
        <f t="shared" si="6"/>
        <v>2</v>
      </c>
      <c r="AG21" s="22">
        <f t="shared" si="6"/>
        <v>2</v>
      </c>
      <c r="AH21" s="22">
        <f t="shared" si="6"/>
        <v>2</v>
      </c>
      <c r="AI21" s="22">
        <f t="shared" si="6"/>
        <v>2</v>
      </c>
      <c r="AJ21" s="22">
        <f t="shared" si="6"/>
        <v>2</v>
      </c>
      <c r="AK21" s="22">
        <f t="shared" si="6"/>
        <v>2</v>
      </c>
      <c r="AL21" s="22">
        <f t="shared" si="6"/>
        <v>2</v>
      </c>
      <c r="AM21" s="22">
        <f t="shared" si="6"/>
        <v>2</v>
      </c>
      <c r="AN21" s="22">
        <f t="shared" si="6"/>
        <v>2</v>
      </c>
      <c r="AO21" s="22">
        <f t="shared" si="6"/>
        <v>2</v>
      </c>
      <c r="AP21" s="22">
        <f t="shared" si="6"/>
        <v>2</v>
      </c>
      <c r="AQ21" s="22">
        <f t="shared" si="6"/>
        <v>2</v>
      </c>
      <c r="AR21" s="22">
        <f t="shared" si="6"/>
        <v>2</v>
      </c>
      <c r="AS21" s="22">
        <f t="shared" si="6"/>
        <v>2</v>
      </c>
      <c r="AT21" s="22">
        <f t="shared" si="6"/>
        <v>2</v>
      </c>
      <c r="AU21" s="22">
        <f t="shared" si="6"/>
        <v>2</v>
      </c>
      <c r="AV21" s="21"/>
      <c r="AW21" s="21"/>
      <c r="AX21" s="21"/>
      <c r="AY21" s="21"/>
      <c r="AZ21" s="21"/>
      <c r="BA21" s="21"/>
      <c r="BB21" s="21"/>
      <c r="BC21" s="21"/>
      <c r="BD21" s="21"/>
      <c r="BE21" s="45">
        <f>SUM(BE22:BE27)</f>
        <v>48</v>
      </c>
      <c r="BF21" s="4">
        <f>BE21+U21</f>
        <v>82</v>
      </c>
    </row>
    <row r="22" spans="1:58" ht="20.25" customHeight="1">
      <c r="A22" s="97"/>
      <c r="B22" s="10" t="s">
        <v>76</v>
      </c>
      <c r="C22" s="61" t="s">
        <v>113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47">
        <f>SUM(D22:T22)</f>
        <v>0</v>
      </c>
      <c r="V22" s="20"/>
      <c r="W22" s="20"/>
      <c r="X22" s="27">
        <v>2</v>
      </c>
      <c r="Y22" s="27">
        <v>2</v>
      </c>
      <c r="Z22" s="27">
        <v>2</v>
      </c>
      <c r="AA22" s="27">
        <v>2</v>
      </c>
      <c r="AB22" s="27">
        <v>2</v>
      </c>
      <c r="AC22" s="27">
        <v>2</v>
      </c>
      <c r="AD22" s="27">
        <v>2</v>
      </c>
      <c r="AE22" s="27">
        <v>2</v>
      </c>
      <c r="AF22" s="27">
        <v>2</v>
      </c>
      <c r="AG22" s="27">
        <v>2</v>
      </c>
      <c r="AH22" s="27">
        <v>2</v>
      </c>
      <c r="AI22" s="27">
        <v>2</v>
      </c>
      <c r="AJ22" s="27">
        <v>2</v>
      </c>
      <c r="AK22" s="27">
        <v>2</v>
      </c>
      <c r="AL22" s="27">
        <v>2</v>
      </c>
      <c r="AM22" s="27">
        <v>2</v>
      </c>
      <c r="AN22" s="27">
        <v>2</v>
      </c>
      <c r="AO22" s="27">
        <v>2</v>
      </c>
      <c r="AP22" s="27">
        <v>2</v>
      </c>
      <c r="AQ22" s="27">
        <v>2</v>
      </c>
      <c r="AR22" s="27">
        <v>2</v>
      </c>
      <c r="AS22" s="27">
        <v>2</v>
      </c>
      <c r="AT22" s="27">
        <v>2</v>
      </c>
      <c r="AU22" s="27">
        <v>2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3">
        <f>SUM(X22:BD22)</f>
        <v>48</v>
      </c>
      <c r="BF22" s="3">
        <f>BE22+U22</f>
        <v>48</v>
      </c>
    </row>
    <row r="23" spans="1:58" ht="44.25" customHeight="1">
      <c r="A23" s="97"/>
      <c r="B23" s="10" t="s">
        <v>77</v>
      </c>
      <c r="C23" s="59" t="s">
        <v>91</v>
      </c>
      <c r="D23" s="28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47">
        <f>SUM(D23:T23)</f>
        <v>0</v>
      </c>
      <c r="V23" s="20"/>
      <c r="W23" s="2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1"/>
      <c r="AW23" s="18"/>
      <c r="AX23" s="18"/>
      <c r="AY23" s="18"/>
      <c r="AZ23" s="18"/>
      <c r="BA23" s="18"/>
      <c r="BB23" s="18"/>
      <c r="BC23" s="18"/>
      <c r="BD23" s="18"/>
      <c r="BE23" s="3">
        <f>SUM(X23:BD23)</f>
        <v>0</v>
      </c>
      <c r="BF23" s="3">
        <f>BE23+U23</f>
        <v>0</v>
      </c>
    </row>
    <row r="24" spans="1:58" ht="20.25" customHeight="1">
      <c r="A24" s="97"/>
      <c r="B24" s="10" t="s">
        <v>78</v>
      </c>
      <c r="C24" s="59" t="s">
        <v>75</v>
      </c>
      <c r="D24" s="28">
        <v>2</v>
      </c>
      <c r="E24" s="28">
        <v>2</v>
      </c>
      <c r="F24" s="28">
        <v>2</v>
      </c>
      <c r="G24" s="28">
        <v>2</v>
      </c>
      <c r="H24" s="28">
        <v>2</v>
      </c>
      <c r="I24" s="28">
        <v>2</v>
      </c>
      <c r="J24" s="28">
        <v>2</v>
      </c>
      <c r="K24" s="28">
        <v>2</v>
      </c>
      <c r="L24" s="28">
        <v>2</v>
      </c>
      <c r="M24" s="28">
        <v>2</v>
      </c>
      <c r="N24" s="28">
        <v>2</v>
      </c>
      <c r="O24" s="28">
        <v>2</v>
      </c>
      <c r="P24" s="28">
        <v>2</v>
      </c>
      <c r="Q24" s="28">
        <v>2</v>
      </c>
      <c r="R24" s="28">
        <v>2</v>
      </c>
      <c r="S24" s="28">
        <v>2</v>
      </c>
      <c r="T24" s="28">
        <v>2</v>
      </c>
      <c r="U24" s="47">
        <f>SUM(D24:T24)</f>
        <v>34</v>
      </c>
      <c r="V24" s="20"/>
      <c r="W24" s="2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1"/>
      <c r="AW24" s="18"/>
      <c r="AX24" s="18"/>
      <c r="AY24" s="18"/>
      <c r="AZ24" s="18"/>
      <c r="BA24" s="18"/>
      <c r="BB24" s="18"/>
      <c r="BC24" s="18"/>
      <c r="BD24" s="18"/>
      <c r="BE24" s="3">
        <f>SUM(X24:BD24)</f>
        <v>0</v>
      </c>
      <c r="BF24" s="3">
        <f>BE24+U24</f>
        <v>34</v>
      </c>
    </row>
    <row r="25" spans="1:58" ht="30.75" customHeight="1">
      <c r="A25" s="97"/>
      <c r="B25" s="10" t="s">
        <v>79</v>
      </c>
      <c r="C25" s="59" t="s">
        <v>17</v>
      </c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47">
        <f>SUM(D25:T25)</f>
        <v>0</v>
      </c>
      <c r="V25" s="20"/>
      <c r="W25" s="2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1"/>
      <c r="AW25" s="18"/>
      <c r="AX25" s="18"/>
      <c r="AY25" s="18"/>
      <c r="AZ25" s="18"/>
      <c r="BA25" s="18"/>
      <c r="BB25" s="18"/>
      <c r="BC25" s="18"/>
      <c r="BD25" s="18"/>
      <c r="BE25" s="3">
        <f>SUM(X25:BD25)</f>
        <v>0</v>
      </c>
      <c r="BF25" s="3">
        <f>BE25+U25</f>
        <v>0</v>
      </c>
    </row>
    <row r="26" spans="1:58" ht="15.75" customHeight="1">
      <c r="A26" s="97"/>
      <c r="B26" s="10" t="s">
        <v>88</v>
      </c>
      <c r="C26" s="59" t="s">
        <v>5</v>
      </c>
      <c r="D26" s="3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47"/>
      <c r="V26" s="20"/>
      <c r="W26" s="2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1"/>
      <c r="AW26" s="18"/>
      <c r="AX26" s="18"/>
      <c r="AY26" s="18"/>
      <c r="AZ26" s="18"/>
      <c r="BA26" s="18"/>
      <c r="BB26" s="18"/>
      <c r="BC26" s="18"/>
      <c r="BD26" s="18"/>
      <c r="BE26" s="3"/>
      <c r="BF26" s="3"/>
    </row>
    <row r="27" spans="1:58" ht="60.75" customHeight="1">
      <c r="A27" s="97"/>
      <c r="B27" s="10" t="s">
        <v>89</v>
      </c>
      <c r="C27" s="59" t="s">
        <v>85</v>
      </c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>
        <f>SUM(D27:T27)</f>
        <v>0</v>
      </c>
      <c r="V27" s="20"/>
      <c r="W27" s="2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1"/>
      <c r="AW27" s="18"/>
      <c r="AX27" s="18"/>
      <c r="AY27" s="18"/>
      <c r="AZ27" s="18"/>
      <c r="BA27" s="18"/>
      <c r="BB27" s="18"/>
      <c r="BC27" s="18"/>
      <c r="BD27" s="18"/>
      <c r="BE27" s="3">
        <f>SUM(X27:BD27)</f>
        <v>0</v>
      </c>
      <c r="BF27" s="3">
        <f aca="true" t="shared" si="7" ref="BF27:BF34">BE27+U27</f>
        <v>0</v>
      </c>
    </row>
    <row r="28" spans="1:58" ht="34.5" customHeight="1">
      <c r="A28" s="97"/>
      <c r="B28" s="1" t="s">
        <v>131</v>
      </c>
      <c r="C28" s="60" t="s">
        <v>132</v>
      </c>
      <c r="D28" s="22">
        <f aca="true" t="shared" si="8" ref="D28:U28">SUM(D29,D35)</f>
        <v>0</v>
      </c>
      <c r="E28" s="22">
        <f t="shared" si="8"/>
        <v>0</v>
      </c>
      <c r="F28" s="22">
        <f t="shared" si="8"/>
        <v>0</v>
      </c>
      <c r="G28" s="22">
        <f t="shared" si="8"/>
        <v>0</v>
      </c>
      <c r="H28" s="22">
        <f t="shared" si="8"/>
        <v>0</v>
      </c>
      <c r="I28" s="22">
        <f t="shared" si="8"/>
        <v>0</v>
      </c>
      <c r="J28" s="22">
        <f t="shared" si="8"/>
        <v>0</v>
      </c>
      <c r="K28" s="22">
        <f t="shared" si="8"/>
        <v>0</v>
      </c>
      <c r="L28" s="22">
        <f t="shared" si="8"/>
        <v>0</v>
      </c>
      <c r="M28" s="22">
        <f t="shared" si="8"/>
        <v>0</v>
      </c>
      <c r="N28" s="22">
        <f t="shared" si="8"/>
        <v>0</v>
      </c>
      <c r="O28" s="22">
        <f t="shared" si="8"/>
        <v>0</v>
      </c>
      <c r="P28" s="22">
        <f t="shared" si="8"/>
        <v>0</v>
      </c>
      <c r="Q28" s="22">
        <f t="shared" si="8"/>
        <v>0</v>
      </c>
      <c r="R28" s="22">
        <f t="shared" si="8"/>
        <v>0</v>
      </c>
      <c r="S28" s="22">
        <f t="shared" si="8"/>
        <v>0</v>
      </c>
      <c r="T28" s="22">
        <f t="shared" si="8"/>
        <v>0</v>
      </c>
      <c r="U28" s="22">
        <f t="shared" si="8"/>
        <v>0</v>
      </c>
      <c r="V28" s="20"/>
      <c r="W28" s="20"/>
      <c r="X28" s="22">
        <f aca="true" t="shared" si="9" ref="X28:AU28">SUM(X29,X35)</f>
        <v>2</v>
      </c>
      <c r="Y28" s="22">
        <f t="shared" si="9"/>
        <v>2</v>
      </c>
      <c r="Z28" s="22">
        <f t="shared" si="9"/>
        <v>2</v>
      </c>
      <c r="AA28" s="22">
        <f t="shared" si="9"/>
        <v>2</v>
      </c>
      <c r="AB28" s="22">
        <f t="shared" si="9"/>
        <v>2</v>
      </c>
      <c r="AC28" s="22">
        <f t="shared" si="9"/>
        <v>2</v>
      </c>
      <c r="AD28" s="22">
        <f t="shared" si="9"/>
        <v>2</v>
      </c>
      <c r="AE28" s="22">
        <f t="shared" si="9"/>
        <v>2</v>
      </c>
      <c r="AF28" s="22">
        <f t="shared" si="9"/>
        <v>2</v>
      </c>
      <c r="AG28" s="22">
        <f t="shared" si="9"/>
        <v>2</v>
      </c>
      <c r="AH28" s="22">
        <f t="shared" si="9"/>
        <v>2</v>
      </c>
      <c r="AI28" s="22">
        <f t="shared" si="9"/>
        <v>2</v>
      </c>
      <c r="AJ28" s="22">
        <f t="shared" si="9"/>
        <v>2</v>
      </c>
      <c r="AK28" s="22">
        <f t="shared" si="9"/>
        <v>2</v>
      </c>
      <c r="AL28" s="22">
        <f t="shared" si="9"/>
        <v>2</v>
      </c>
      <c r="AM28" s="22">
        <f t="shared" si="9"/>
        <v>2</v>
      </c>
      <c r="AN28" s="22">
        <f t="shared" si="9"/>
        <v>2</v>
      </c>
      <c r="AO28" s="22">
        <f t="shared" si="9"/>
        <v>2</v>
      </c>
      <c r="AP28" s="22">
        <f t="shared" si="9"/>
        <v>2</v>
      </c>
      <c r="AQ28" s="22">
        <f t="shared" si="9"/>
        <v>2</v>
      </c>
      <c r="AR28" s="22">
        <f t="shared" si="9"/>
        <v>2</v>
      </c>
      <c r="AS28" s="22">
        <f t="shared" si="9"/>
        <v>2</v>
      </c>
      <c r="AT28" s="22">
        <f t="shared" si="9"/>
        <v>2</v>
      </c>
      <c r="AU28" s="22">
        <f t="shared" si="9"/>
        <v>2</v>
      </c>
      <c r="AV28" s="21"/>
      <c r="AW28" s="21"/>
      <c r="AX28" s="21"/>
      <c r="AY28" s="21"/>
      <c r="AZ28" s="21"/>
      <c r="BA28" s="21"/>
      <c r="BB28" s="21"/>
      <c r="BC28" s="21"/>
      <c r="BD28" s="21"/>
      <c r="BE28" s="80">
        <f>SUM(BE29,BE35)</f>
        <v>48</v>
      </c>
      <c r="BF28" s="17">
        <f t="shared" si="7"/>
        <v>48</v>
      </c>
    </row>
    <row r="29" spans="1:58" ht="84" customHeight="1">
      <c r="A29" s="98"/>
      <c r="B29" s="2" t="s">
        <v>18</v>
      </c>
      <c r="C29" s="58" t="s">
        <v>123</v>
      </c>
      <c r="D29" s="45">
        <f aca="true" t="shared" si="10" ref="D29:U29">SUM(D30,D31,D32)</f>
        <v>0</v>
      </c>
      <c r="E29" s="45">
        <f t="shared" si="10"/>
        <v>0</v>
      </c>
      <c r="F29" s="45">
        <f t="shared" si="10"/>
        <v>0</v>
      </c>
      <c r="G29" s="45">
        <f t="shared" si="10"/>
        <v>0</v>
      </c>
      <c r="H29" s="45">
        <f t="shared" si="10"/>
        <v>0</v>
      </c>
      <c r="I29" s="45">
        <f t="shared" si="10"/>
        <v>0</v>
      </c>
      <c r="J29" s="45">
        <f t="shared" si="10"/>
        <v>0</v>
      </c>
      <c r="K29" s="45">
        <f t="shared" si="10"/>
        <v>0</v>
      </c>
      <c r="L29" s="45">
        <f t="shared" si="10"/>
        <v>0</v>
      </c>
      <c r="M29" s="45">
        <f t="shared" si="10"/>
        <v>0</v>
      </c>
      <c r="N29" s="45">
        <f t="shared" si="10"/>
        <v>0</v>
      </c>
      <c r="O29" s="45">
        <f t="shared" si="10"/>
        <v>0</v>
      </c>
      <c r="P29" s="45">
        <f t="shared" si="10"/>
        <v>0</v>
      </c>
      <c r="Q29" s="45">
        <f t="shared" si="10"/>
        <v>0</v>
      </c>
      <c r="R29" s="45">
        <f t="shared" si="10"/>
        <v>0</v>
      </c>
      <c r="S29" s="45">
        <f t="shared" si="10"/>
        <v>0</v>
      </c>
      <c r="T29" s="45">
        <f t="shared" si="10"/>
        <v>0</v>
      </c>
      <c r="U29" s="45">
        <f t="shared" si="10"/>
        <v>0</v>
      </c>
      <c r="V29" s="18"/>
      <c r="W29" s="18"/>
      <c r="X29" s="22">
        <f aca="true" t="shared" si="11" ref="X29:AU29">SUM(X30,X31,X32)</f>
        <v>2</v>
      </c>
      <c r="Y29" s="22">
        <f t="shared" si="11"/>
        <v>2</v>
      </c>
      <c r="Z29" s="22">
        <f t="shared" si="11"/>
        <v>2</v>
      </c>
      <c r="AA29" s="22">
        <f t="shared" si="11"/>
        <v>2</v>
      </c>
      <c r="AB29" s="22">
        <f t="shared" si="11"/>
        <v>2</v>
      </c>
      <c r="AC29" s="22">
        <f t="shared" si="11"/>
        <v>2</v>
      </c>
      <c r="AD29" s="22">
        <f t="shared" si="11"/>
        <v>2</v>
      </c>
      <c r="AE29" s="22">
        <f t="shared" si="11"/>
        <v>2</v>
      </c>
      <c r="AF29" s="22">
        <f t="shared" si="11"/>
        <v>2</v>
      </c>
      <c r="AG29" s="22">
        <f t="shared" si="11"/>
        <v>2</v>
      </c>
      <c r="AH29" s="22">
        <f t="shared" si="11"/>
        <v>2</v>
      </c>
      <c r="AI29" s="22">
        <f t="shared" si="11"/>
        <v>2</v>
      </c>
      <c r="AJ29" s="22">
        <f t="shared" si="11"/>
        <v>2</v>
      </c>
      <c r="AK29" s="22">
        <f t="shared" si="11"/>
        <v>2</v>
      </c>
      <c r="AL29" s="22">
        <f t="shared" si="11"/>
        <v>2</v>
      </c>
      <c r="AM29" s="22">
        <f t="shared" si="11"/>
        <v>2</v>
      </c>
      <c r="AN29" s="22">
        <f t="shared" si="11"/>
        <v>2</v>
      </c>
      <c r="AO29" s="22">
        <f t="shared" si="11"/>
        <v>2</v>
      </c>
      <c r="AP29" s="22">
        <f t="shared" si="11"/>
        <v>2</v>
      </c>
      <c r="AQ29" s="22">
        <f t="shared" si="11"/>
        <v>2</v>
      </c>
      <c r="AR29" s="22">
        <f t="shared" si="11"/>
        <v>2</v>
      </c>
      <c r="AS29" s="22">
        <f t="shared" si="11"/>
        <v>2</v>
      </c>
      <c r="AT29" s="22">
        <f t="shared" si="11"/>
        <v>2</v>
      </c>
      <c r="AU29" s="22">
        <f t="shared" si="11"/>
        <v>2</v>
      </c>
      <c r="AV29" s="21"/>
      <c r="AW29" s="21"/>
      <c r="AX29" s="21"/>
      <c r="AY29" s="21"/>
      <c r="AZ29" s="21"/>
      <c r="BA29" s="21"/>
      <c r="BB29" s="21"/>
      <c r="BC29" s="21"/>
      <c r="BD29" s="21"/>
      <c r="BE29" s="45">
        <f>SUM(BE30,BE31,BE32)</f>
        <v>48</v>
      </c>
      <c r="BF29" s="17">
        <f t="shared" si="7"/>
        <v>48</v>
      </c>
    </row>
    <row r="30" spans="1:58" ht="121.5" customHeight="1">
      <c r="A30" s="98"/>
      <c r="B30" s="50" t="s">
        <v>15</v>
      </c>
      <c r="C30" s="51" t="s">
        <v>124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48">
        <f>SUM(D30:T30)</f>
        <v>0</v>
      </c>
      <c r="V30" s="18"/>
      <c r="W30" s="18"/>
      <c r="X30" s="27">
        <v>2</v>
      </c>
      <c r="Y30" s="27">
        <v>2</v>
      </c>
      <c r="Z30" s="27">
        <v>2</v>
      </c>
      <c r="AA30" s="27">
        <v>2</v>
      </c>
      <c r="AB30" s="27">
        <v>2</v>
      </c>
      <c r="AC30" s="27">
        <v>2</v>
      </c>
      <c r="AD30" s="27">
        <v>2</v>
      </c>
      <c r="AE30" s="27">
        <v>2</v>
      </c>
      <c r="AF30" s="27">
        <v>2</v>
      </c>
      <c r="AG30" s="27">
        <v>2</v>
      </c>
      <c r="AH30" s="27">
        <v>2</v>
      </c>
      <c r="AI30" s="27">
        <v>2</v>
      </c>
      <c r="AJ30" s="27">
        <v>2</v>
      </c>
      <c r="AK30" s="27">
        <v>2</v>
      </c>
      <c r="AL30" s="27">
        <v>2</v>
      </c>
      <c r="AM30" s="27">
        <v>2</v>
      </c>
      <c r="AN30" s="27">
        <v>2</v>
      </c>
      <c r="AO30" s="27">
        <v>2</v>
      </c>
      <c r="AP30" s="27">
        <v>2</v>
      </c>
      <c r="AQ30" s="27">
        <v>2</v>
      </c>
      <c r="AR30" s="27">
        <v>2</v>
      </c>
      <c r="AS30" s="27">
        <v>2</v>
      </c>
      <c r="AT30" s="27">
        <v>2</v>
      </c>
      <c r="AU30" s="27">
        <v>2</v>
      </c>
      <c r="AV30" s="21"/>
      <c r="AW30" s="21"/>
      <c r="AX30" s="21"/>
      <c r="AY30" s="21"/>
      <c r="AZ30" s="21"/>
      <c r="BA30" s="21"/>
      <c r="BB30" s="21"/>
      <c r="BC30" s="21"/>
      <c r="BD30" s="21"/>
      <c r="BE30" s="3">
        <f>SUM(X30:BD30)</f>
        <v>48</v>
      </c>
      <c r="BF30" s="3">
        <f t="shared" si="7"/>
        <v>48</v>
      </c>
    </row>
    <row r="31" spans="1:58" ht="152.25" customHeight="1">
      <c r="A31" s="98"/>
      <c r="B31" s="50" t="s">
        <v>16</v>
      </c>
      <c r="C31" s="51" t="s">
        <v>115</v>
      </c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48">
        <f>SUM(D31:T31)</f>
        <v>0</v>
      </c>
      <c r="V31" s="18"/>
      <c r="W31" s="1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1"/>
      <c r="AW31" s="21"/>
      <c r="AX31" s="21"/>
      <c r="AY31" s="21"/>
      <c r="AZ31" s="21"/>
      <c r="BA31" s="21"/>
      <c r="BB31" s="21"/>
      <c r="BC31" s="21"/>
      <c r="BD31" s="21"/>
      <c r="BE31" s="3">
        <f>SUM(X31:BD31)</f>
        <v>0</v>
      </c>
      <c r="BF31" s="3">
        <f t="shared" si="7"/>
        <v>0</v>
      </c>
    </row>
    <row r="32" spans="1:58" ht="122.25" customHeight="1">
      <c r="A32" s="98"/>
      <c r="B32" s="50" t="s">
        <v>114</v>
      </c>
      <c r="C32" s="51" t="s">
        <v>116</v>
      </c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48">
        <f>SUM(D32:T32)</f>
        <v>0</v>
      </c>
      <c r="V32" s="18"/>
      <c r="W32" s="1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1"/>
      <c r="AW32" s="18"/>
      <c r="AX32" s="18"/>
      <c r="AY32" s="18"/>
      <c r="AZ32" s="18"/>
      <c r="BA32" s="18"/>
      <c r="BB32" s="18"/>
      <c r="BC32" s="18"/>
      <c r="BD32" s="18"/>
      <c r="BE32" s="3">
        <f>SUM(X32:BD32)</f>
        <v>0</v>
      </c>
      <c r="BF32" s="3">
        <f t="shared" si="7"/>
        <v>0</v>
      </c>
    </row>
    <row r="33" spans="1:58" ht="24.75" customHeight="1">
      <c r="A33" s="98"/>
      <c r="B33" s="50" t="s">
        <v>93</v>
      </c>
      <c r="C33" s="51" t="s">
        <v>12</v>
      </c>
      <c r="D33" s="2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48">
        <f>SUM(D33:T33)</f>
        <v>0</v>
      </c>
      <c r="V33" s="18"/>
      <c r="W33" s="18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21"/>
      <c r="AW33" s="18"/>
      <c r="AX33" s="18"/>
      <c r="AY33" s="18"/>
      <c r="AZ33" s="18"/>
      <c r="BA33" s="18"/>
      <c r="BB33" s="18"/>
      <c r="BC33" s="18"/>
      <c r="BD33" s="18"/>
      <c r="BE33" s="43">
        <f>SUM(X33:BD33)</f>
        <v>0</v>
      </c>
      <c r="BF33" s="43">
        <f t="shared" si="7"/>
        <v>0</v>
      </c>
    </row>
    <row r="34" spans="1:58" ht="29.25" customHeight="1">
      <c r="A34" s="98"/>
      <c r="B34" s="50" t="s">
        <v>94</v>
      </c>
      <c r="C34" s="51" t="s">
        <v>13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48">
        <f>SUM(D34:T34)</f>
        <v>0</v>
      </c>
      <c r="V34" s="18"/>
      <c r="W34" s="18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1"/>
      <c r="AW34" s="21"/>
      <c r="AX34" s="21"/>
      <c r="AY34" s="21"/>
      <c r="AZ34" s="21"/>
      <c r="BA34" s="21"/>
      <c r="BB34" s="21"/>
      <c r="BC34" s="21"/>
      <c r="BD34" s="21"/>
      <c r="BE34" s="3">
        <f>SUM(X34:BD34)</f>
        <v>0</v>
      </c>
      <c r="BF34" s="3">
        <f t="shared" si="7"/>
        <v>0</v>
      </c>
    </row>
    <row r="35" spans="1:58" ht="105.75" customHeight="1">
      <c r="A35" s="98"/>
      <c r="B35" s="56" t="s">
        <v>80</v>
      </c>
      <c r="C35" s="57" t="s">
        <v>117</v>
      </c>
      <c r="D35" s="29">
        <f aca="true" t="shared" si="12" ref="D35:U35">SUM(D36:D37)</f>
        <v>0</v>
      </c>
      <c r="E35" s="29">
        <f t="shared" si="12"/>
        <v>0</v>
      </c>
      <c r="F35" s="29">
        <f t="shared" si="12"/>
        <v>0</v>
      </c>
      <c r="G35" s="29">
        <f t="shared" si="12"/>
        <v>0</v>
      </c>
      <c r="H35" s="29">
        <f t="shared" si="12"/>
        <v>0</v>
      </c>
      <c r="I35" s="29">
        <f t="shared" si="12"/>
        <v>0</v>
      </c>
      <c r="J35" s="29">
        <f t="shared" si="12"/>
        <v>0</v>
      </c>
      <c r="K35" s="29">
        <f t="shared" si="12"/>
        <v>0</v>
      </c>
      <c r="L35" s="29">
        <f t="shared" si="12"/>
        <v>0</v>
      </c>
      <c r="M35" s="29">
        <f t="shared" si="12"/>
        <v>0</v>
      </c>
      <c r="N35" s="29">
        <f t="shared" si="12"/>
        <v>0</v>
      </c>
      <c r="O35" s="29">
        <f t="shared" si="12"/>
        <v>0</v>
      </c>
      <c r="P35" s="29">
        <f t="shared" si="12"/>
        <v>0</v>
      </c>
      <c r="Q35" s="29">
        <f t="shared" si="12"/>
        <v>0</v>
      </c>
      <c r="R35" s="29">
        <f t="shared" si="12"/>
        <v>0</v>
      </c>
      <c r="S35" s="29">
        <f t="shared" si="12"/>
        <v>0</v>
      </c>
      <c r="T35" s="29">
        <f t="shared" si="12"/>
        <v>0</v>
      </c>
      <c r="U35" s="29">
        <f t="shared" si="12"/>
        <v>0</v>
      </c>
      <c r="V35" s="18"/>
      <c r="W35" s="18"/>
      <c r="X35" s="29">
        <f aca="true" t="shared" si="13" ref="X35:AU35">SUM(X36:X37)</f>
        <v>0</v>
      </c>
      <c r="Y35" s="29">
        <f t="shared" si="13"/>
        <v>0</v>
      </c>
      <c r="Z35" s="29">
        <f t="shared" si="13"/>
        <v>0</v>
      </c>
      <c r="AA35" s="29">
        <f t="shared" si="13"/>
        <v>0</v>
      </c>
      <c r="AB35" s="29">
        <f t="shared" si="13"/>
        <v>0</v>
      </c>
      <c r="AC35" s="29">
        <f t="shared" si="13"/>
        <v>0</v>
      </c>
      <c r="AD35" s="29">
        <f t="shared" si="13"/>
        <v>0</v>
      </c>
      <c r="AE35" s="29">
        <f t="shared" si="13"/>
        <v>0</v>
      </c>
      <c r="AF35" s="29">
        <f t="shared" si="13"/>
        <v>0</v>
      </c>
      <c r="AG35" s="29">
        <f t="shared" si="13"/>
        <v>0</v>
      </c>
      <c r="AH35" s="29">
        <f t="shared" si="13"/>
        <v>0</v>
      </c>
      <c r="AI35" s="29">
        <f t="shared" si="13"/>
        <v>0</v>
      </c>
      <c r="AJ35" s="29">
        <f t="shared" si="13"/>
        <v>0</v>
      </c>
      <c r="AK35" s="29">
        <f t="shared" si="13"/>
        <v>0</v>
      </c>
      <c r="AL35" s="29">
        <f t="shared" si="13"/>
        <v>0</v>
      </c>
      <c r="AM35" s="29">
        <f t="shared" si="13"/>
        <v>0</v>
      </c>
      <c r="AN35" s="29">
        <f t="shared" si="13"/>
        <v>0</v>
      </c>
      <c r="AO35" s="29">
        <f t="shared" si="13"/>
        <v>0</v>
      </c>
      <c r="AP35" s="29">
        <f t="shared" si="13"/>
        <v>0</v>
      </c>
      <c r="AQ35" s="29">
        <f t="shared" si="13"/>
        <v>0</v>
      </c>
      <c r="AR35" s="29">
        <f t="shared" si="13"/>
        <v>0</v>
      </c>
      <c r="AS35" s="29">
        <f t="shared" si="13"/>
        <v>0</v>
      </c>
      <c r="AT35" s="29">
        <f t="shared" si="13"/>
        <v>0</v>
      </c>
      <c r="AU35" s="29">
        <f t="shared" si="13"/>
        <v>0</v>
      </c>
      <c r="AV35" s="21"/>
      <c r="AW35" s="21"/>
      <c r="AX35" s="21"/>
      <c r="AY35" s="21"/>
      <c r="AZ35" s="21"/>
      <c r="BA35" s="21"/>
      <c r="BB35" s="21"/>
      <c r="BC35" s="21"/>
      <c r="BD35" s="21"/>
      <c r="BE35" s="29">
        <f>SUM(BE36:BE37)</f>
        <v>0</v>
      </c>
      <c r="BF35" s="29">
        <f>SUM(BF36:BF37)</f>
        <v>0</v>
      </c>
    </row>
    <row r="36" spans="1:58" ht="128.25" customHeight="1">
      <c r="A36" s="98"/>
      <c r="B36" s="50" t="s">
        <v>83</v>
      </c>
      <c r="C36" s="52" t="s">
        <v>118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>
        <f>SUM(D36:T36)</f>
        <v>0</v>
      </c>
      <c r="V36" s="18"/>
      <c r="W36" s="18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1"/>
      <c r="AW36" s="21"/>
      <c r="AX36" s="21"/>
      <c r="AY36" s="21"/>
      <c r="AZ36" s="21"/>
      <c r="BA36" s="21"/>
      <c r="BB36" s="21"/>
      <c r="BC36" s="21"/>
      <c r="BD36" s="21"/>
      <c r="BE36" s="3">
        <f>SUM(X36:BD36)</f>
        <v>0</v>
      </c>
      <c r="BF36" s="23">
        <f>BE36+U36</f>
        <v>0</v>
      </c>
    </row>
    <row r="37" spans="1:58" ht="66" customHeight="1">
      <c r="A37" s="98"/>
      <c r="B37" s="50" t="s">
        <v>86</v>
      </c>
      <c r="C37" s="52" t="s">
        <v>119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>
        <f>SUM(D37:T37)</f>
        <v>0</v>
      </c>
      <c r="V37" s="18"/>
      <c r="W37" s="18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1"/>
      <c r="AW37" s="21"/>
      <c r="AX37" s="21"/>
      <c r="AY37" s="21"/>
      <c r="AZ37" s="21"/>
      <c r="BA37" s="21"/>
      <c r="BB37" s="21"/>
      <c r="BC37" s="21"/>
      <c r="BD37" s="21"/>
      <c r="BE37" s="3">
        <f>SUM(X37:BD37)</f>
        <v>0</v>
      </c>
      <c r="BF37" s="23">
        <f>BE37+U37</f>
        <v>0</v>
      </c>
    </row>
    <row r="38" spans="1:58" ht="16.5">
      <c r="A38" s="98"/>
      <c r="B38" s="50" t="s">
        <v>81</v>
      </c>
      <c r="C38" s="51" t="s">
        <v>12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48">
        <f>SUM(D38:T38)</f>
        <v>0</v>
      </c>
      <c r="V38" s="18"/>
      <c r="W38" s="18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1"/>
      <c r="AW38" s="18"/>
      <c r="AX38" s="18"/>
      <c r="AY38" s="18"/>
      <c r="AZ38" s="18"/>
      <c r="BA38" s="18"/>
      <c r="BB38" s="18"/>
      <c r="BC38" s="18"/>
      <c r="BD38" s="18"/>
      <c r="BE38" s="3">
        <f>SUM(X38:BD38)</f>
        <v>0</v>
      </c>
      <c r="BF38" s="23">
        <f>BE38+U38</f>
        <v>0</v>
      </c>
    </row>
    <row r="39" spans="1:58" ht="24">
      <c r="A39" s="98"/>
      <c r="B39" s="50" t="s">
        <v>82</v>
      </c>
      <c r="C39" s="51" t="s">
        <v>13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48">
        <f>SUM(D39:T39)</f>
        <v>0</v>
      </c>
      <c r="V39" s="18"/>
      <c r="W39" s="18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1"/>
      <c r="AW39" s="21"/>
      <c r="AX39" s="21"/>
      <c r="AY39" s="21"/>
      <c r="AZ39" s="21"/>
      <c r="BA39" s="21"/>
      <c r="BB39" s="21"/>
      <c r="BC39" s="21"/>
      <c r="BD39" s="21"/>
      <c r="BE39" s="3">
        <f>SUM(X39:BD39)</f>
        <v>0</v>
      </c>
      <c r="BF39" s="23">
        <f>BE39+U39</f>
        <v>0</v>
      </c>
    </row>
    <row r="40" spans="1:58" ht="12.75">
      <c r="A40" s="97"/>
      <c r="B40" s="99" t="s">
        <v>92</v>
      </c>
      <c r="C40" s="100"/>
      <c r="D40" s="19">
        <f>SUM(D8,D21,D28)</f>
        <v>36</v>
      </c>
      <c r="E40" s="19">
        <f aca="true" t="shared" si="14" ref="E40:AU40">SUM(E8,E21,E28)</f>
        <v>36</v>
      </c>
      <c r="F40" s="19">
        <f t="shared" si="14"/>
        <v>36</v>
      </c>
      <c r="G40" s="19">
        <f t="shared" si="14"/>
        <v>36</v>
      </c>
      <c r="H40" s="19">
        <f t="shared" si="14"/>
        <v>36</v>
      </c>
      <c r="I40" s="19">
        <f t="shared" si="14"/>
        <v>36</v>
      </c>
      <c r="J40" s="19">
        <f t="shared" si="14"/>
        <v>36</v>
      </c>
      <c r="K40" s="19">
        <f t="shared" si="14"/>
        <v>36</v>
      </c>
      <c r="L40" s="19">
        <f t="shared" si="14"/>
        <v>36</v>
      </c>
      <c r="M40" s="19">
        <f t="shared" si="14"/>
        <v>36</v>
      </c>
      <c r="N40" s="19">
        <f t="shared" si="14"/>
        <v>36</v>
      </c>
      <c r="O40" s="19">
        <f t="shared" si="14"/>
        <v>36</v>
      </c>
      <c r="P40" s="19">
        <f t="shared" si="14"/>
        <v>36</v>
      </c>
      <c r="Q40" s="19">
        <f t="shared" si="14"/>
        <v>36</v>
      </c>
      <c r="R40" s="19">
        <f t="shared" si="14"/>
        <v>36</v>
      </c>
      <c r="S40" s="19">
        <f t="shared" si="14"/>
        <v>36</v>
      </c>
      <c r="T40" s="19">
        <f t="shared" si="14"/>
        <v>36</v>
      </c>
      <c r="U40" s="19">
        <f t="shared" si="14"/>
        <v>612</v>
      </c>
      <c r="V40" s="18"/>
      <c r="W40" s="18"/>
      <c r="X40" s="19">
        <f t="shared" si="14"/>
        <v>36</v>
      </c>
      <c r="Y40" s="19">
        <f t="shared" si="14"/>
        <v>36</v>
      </c>
      <c r="Z40" s="19">
        <f t="shared" si="14"/>
        <v>36</v>
      </c>
      <c r="AA40" s="19">
        <f t="shared" si="14"/>
        <v>36</v>
      </c>
      <c r="AB40" s="19">
        <f t="shared" si="14"/>
        <v>36</v>
      </c>
      <c r="AC40" s="19">
        <f t="shared" si="14"/>
        <v>36</v>
      </c>
      <c r="AD40" s="19">
        <f t="shared" si="14"/>
        <v>36</v>
      </c>
      <c r="AE40" s="19">
        <f t="shared" si="14"/>
        <v>36</v>
      </c>
      <c r="AF40" s="19">
        <f t="shared" si="14"/>
        <v>36</v>
      </c>
      <c r="AG40" s="19">
        <f t="shared" si="14"/>
        <v>36</v>
      </c>
      <c r="AH40" s="19">
        <f t="shared" si="14"/>
        <v>36</v>
      </c>
      <c r="AI40" s="19">
        <f t="shared" si="14"/>
        <v>36</v>
      </c>
      <c r="AJ40" s="19">
        <f t="shared" si="14"/>
        <v>36</v>
      </c>
      <c r="AK40" s="19">
        <f t="shared" si="14"/>
        <v>36</v>
      </c>
      <c r="AL40" s="19">
        <f t="shared" si="14"/>
        <v>36</v>
      </c>
      <c r="AM40" s="19">
        <f t="shared" si="14"/>
        <v>36</v>
      </c>
      <c r="AN40" s="19">
        <f t="shared" si="14"/>
        <v>36</v>
      </c>
      <c r="AO40" s="19">
        <f t="shared" si="14"/>
        <v>36</v>
      </c>
      <c r="AP40" s="19">
        <f t="shared" si="14"/>
        <v>36</v>
      </c>
      <c r="AQ40" s="19">
        <f t="shared" si="14"/>
        <v>36</v>
      </c>
      <c r="AR40" s="19">
        <f t="shared" si="14"/>
        <v>36</v>
      </c>
      <c r="AS40" s="19">
        <f t="shared" si="14"/>
        <v>36</v>
      </c>
      <c r="AT40" s="19">
        <f t="shared" si="14"/>
        <v>36</v>
      </c>
      <c r="AU40" s="19">
        <f t="shared" si="14"/>
        <v>36</v>
      </c>
      <c r="AV40" s="18"/>
      <c r="AW40" s="18"/>
      <c r="AX40" s="18"/>
      <c r="AY40" s="18"/>
      <c r="AZ40" s="18"/>
      <c r="BA40" s="18"/>
      <c r="BB40" s="18"/>
      <c r="BC40" s="18"/>
      <c r="BD40" s="18"/>
      <c r="BE40" s="19">
        <f>SUM(BE8,BE21,BE28)</f>
        <v>864</v>
      </c>
      <c r="BF40" s="17">
        <f>BE40+U40</f>
        <v>1476</v>
      </c>
    </row>
    <row r="41" spans="1:58" ht="15.75">
      <c r="A41" s="8"/>
      <c r="B41" s="11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5"/>
      <c r="AX41" s="15"/>
      <c r="AY41" s="15"/>
      <c r="AZ41" s="15"/>
      <c r="BA41" s="15"/>
      <c r="BB41" s="15"/>
      <c r="BC41" s="15"/>
      <c r="BD41" s="15"/>
      <c r="BE41" s="14"/>
      <c r="BF41" s="14"/>
    </row>
    <row r="42" ht="1.5" customHeight="1"/>
    <row r="44" spans="1:59" ht="42" customHeight="1">
      <c r="A44" s="84" t="s">
        <v>127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40"/>
    </row>
    <row r="45" spans="1:58" ht="48.75" customHeight="1">
      <c r="A45" s="85" t="s">
        <v>0</v>
      </c>
      <c r="B45" s="86" t="s">
        <v>1</v>
      </c>
      <c r="C45" s="86" t="s">
        <v>2</v>
      </c>
      <c r="D45" s="39" t="s">
        <v>19</v>
      </c>
      <c r="E45" s="39" t="s">
        <v>20</v>
      </c>
      <c r="F45" s="39" t="s">
        <v>21</v>
      </c>
      <c r="G45" s="39" t="s">
        <v>22</v>
      </c>
      <c r="H45" s="39" t="s">
        <v>23</v>
      </c>
      <c r="I45" s="39" t="s">
        <v>24</v>
      </c>
      <c r="J45" s="39" t="s">
        <v>25</v>
      </c>
      <c r="K45" s="39" t="s">
        <v>26</v>
      </c>
      <c r="L45" s="39" t="s">
        <v>27</v>
      </c>
      <c r="M45" s="39" t="s">
        <v>28</v>
      </c>
      <c r="N45" s="39" t="s">
        <v>29</v>
      </c>
      <c r="O45" s="39" t="s">
        <v>30</v>
      </c>
      <c r="P45" s="39" t="s">
        <v>31</v>
      </c>
      <c r="Q45" s="39" t="s">
        <v>32</v>
      </c>
      <c r="R45" s="39" t="s">
        <v>33</v>
      </c>
      <c r="S45" s="39" t="s">
        <v>34</v>
      </c>
      <c r="T45" s="39" t="s">
        <v>35</v>
      </c>
      <c r="U45" s="46" t="s">
        <v>72</v>
      </c>
      <c r="V45" s="39" t="s">
        <v>37</v>
      </c>
      <c r="W45" s="39" t="s">
        <v>38</v>
      </c>
      <c r="X45" s="39" t="s">
        <v>39</v>
      </c>
      <c r="Y45" s="39" t="s">
        <v>40</v>
      </c>
      <c r="Z45" s="39" t="s">
        <v>41</v>
      </c>
      <c r="AA45" s="39" t="s">
        <v>42</v>
      </c>
      <c r="AB45" s="39" t="s">
        <v>43</v>
      </c>
      <c r="AC45" s="38" t="s">
        <v>44</v>
      </c>
      <c r="AD45" s="38" t="s">
        <v>45</v>
      </c>
      <c r="AE45" s="38" t="s">
        <v>46</v>
      </c>
      <c r="AF45" s="38" t="s">
        <v>47</v>
      </c>
      <c r="AG45" s="38" t="s">
        <v>48</v>
      </c>
      <c r="AH45" s="38" t="s">
        <v>49</v>
      </c>
      <c r="AI45" s="38" t="s">
        <v>50</v>
      </c>
      <c r="AJ45" s="38" t="s">
        <v>51</v>
      </c>
      <c r="AK45" s="38" t="s">
        <v>52</v>
      </c>
      <c r="AL45" s="38" t="s">
        <v>53</v>
      </c>
      <c r="AM45" s="38" t="s">
        <v>54</v>
      </c>
      <c r="AN45" s="38" t="s">
        <v>55</v>
      </c>
      <c r="AO45" s="38" t="s">
        <v>56</v>
      </c>
      <c r="AP45" s="38" t="s">
        <v>57</v>
      </c>
      <c r="AQ45" s="38" t="s">
        <v>58</v>
      </c>
      <c r="AR45" s="38" t="s">
        <v>59</v>
      </c>
      <c r="AS45" s="38" t="s">
        <v>60</v>
      </c>
      <c r="AT45" s="38" t="s">
        <v>61</v>
      </c>
      <c r="AU45" s="38" t="s">
        <v>62</v>
      </c>
      <c r="AV45" s="38" t="s">
        <v>63</v>
      </c>
      <c r="AW45" s="37" t="s">
        <v>64</v>
      </c>
      <c r="AX45" s="37" t="s">
        <v>65</v>
      </c>
      <c r="AY45" s="37" t="s">
        <v>66</v>
      </c>
      <c r="AZ45" s="37" t="s">
        <v>67</v>
      </c>
      <c r="BA45" s="37" t="s">
        <v>68</v>
      </c>
      <c r="BB45" s="37" t="s">
        <v>69</v>
      </c>
      <c r="BC45" s="37" t="s">
        <v>70</v>
      </c>
      <c r="BD45" s="37" t="s">
        <v>71</v>
      </c>
      <c r="BE45" s="87" t="s">
        <v>74</v>
      </c>
      <c r="BF45" s="87" t="s">
        <v>6</v>
      </c>
    </row>
    <row r="46" spans="1:58" ht="12.75">
      <c r="A46" s="85"/>
      <c r="B46" s="86"/>
      <c r="C46" s="86"/>
      <c r="D46" s="88" t="s">
        <v>3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/>
      <c r="BE46" s="87"/>
      <c r="BF46" s="87"/>
    </row>
    <row r="47" spans="1:58" ht="12.75">
      <c r="A47" s="85"/>
      <c r="B47" s="86"/>
      <c r="C47" s="86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3"/>
      <c r="BE47" s="87"/>
      <c r="BF47" s="87"/>
    </row>
    <row r="48" spans="1:58" ht="15" customHeight="1">
      <c r="A48" s="85"/>
      <c r="B48" s="86"/>
      <c r="C48" s="86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6"/>
      <c r="BE48" s="87"/>
      <c r="BF48" s="87"/>
    </row>
    <row r="49" spans="1:58" ht="14.25">
      <c r="A49" s="85"/>
      <c r="B49" s="86"/>
      <c r="C49" s="86"/>
      <c r="D49" s="36">
        <v>1</v>
      </c>
      <c r="E49" s="36">
        <v>2</v>
      </c>
      <c r="F49" s="36">
        <v>3</v>
      </c>
      <c r="G49" s="36">
        <v>4</v>
      </c>
      <c r="H49" s="36">
        <v>5</v>
      </c>
      <c r="I49" s="36">
        <v>6</v>
      </c>
      <c r="J49" s="36">
        <v>7</v>
      </c>
      <c r="K49" s="36">
        <v>8</v>
      </c>
      <c r="L49" s="36">
        <v>9</v>
      </c>
      <c r="M49" s="36">
        <v>10</v>
      </c>
      <c r="N49" s="36">
        <v>11</v>
      </c>
      <c r="O49" s="36">
        <v>12</v>
      </c>
      <c r="P49" s="36">
        <v>13</v>
      </c>
      <c r="Q49" s="36">
        <v>14</v>
      </c>
      <c r="R49" s="36">
        <v>15</v>
      </c>
      <c r="S49" s="36">
        <v>16</v>
      </c>
      <c r="T49" s="44">
        <v>17</v>
      </c>
      <c r="U49" s="36"/>
      <c r="V49" s="35">
        <v>18</v>
      </c>
      <c r="W49" s="33">
        <v>19</v>
      </c>
      <c r="X49" s="34">
        <v>20</v>
      </c>
      <c r="Y49" s="34">
        <v>21</v>
      </c>
      <c r="Z49" s="34">
        <v>22</v>
      </c>
      <c r="AA49" s="34">
        <v>23</v>
      </c>
      <c r="AB49" s="34">
        <v>24</v>
      </c>
      <c r="AC49" s="34">
        <v>25</v>
      </c>
      <c r="AD49" s="34">
        <v>26</v>
      </c>
      <c r="AE49" s="34">
        <v>27</v>
      </c>
      <c r="AF49" s="34">
        <v>28</v>
      </c>
      <c r="AG49" s="34">
        <v>29</v>
      </c>
      <c r="AH49" s="34">
        <v>30</v>
      </c>
      <c r="AI49" s="70">
        <v>31</v>
      </c>
      <c r="AJ49" s="70">
        <v>32</v>
      </c>
      <c r="AK49" s="70">
        <v>33</v>
      </c>
      <c r="AL49" s="70">
        <v>34</v>
      </c>
      <c r="AM49" s="70">
        <v>35</v>
      </c>
      <c r="AN49" s="70">
        <v>36</v>
      </c>
      <c r="AO49" s="70">
        <v>37</v>
      </c>
      <c r="AP49" s="70">
        <v>38</v>
      </c>
      <c r="AQ49" s="70">
        <v>39</v>
      </c>
      <c r="AR49" s="41">
        <v>40</v>
      </c>
      <c r="AS49" s="41">
        <v>41</v>
      </c>
      <c r="AT49" s="76">
        <v>42</v>
      </c>
      <c r="AU49" s="76">
        <v>43</v>
      </c>
      <c r="AV49" s="33">
        <v>44</v>
      </c>
      <c r="AW49" s="33">
        <v>45</v>
      </c>
      <c r="AX49" s="33">
        <v>46</v>
      </c>
      <c r="AY49" s="33">
        <v>47</v>
      </c>
      <c r="AZ49" s="33">
        <v>48</v>
      </c>
      <c r="BA49" s="33">
        <v>49</v>
      </c>
      <c r="BB49" s="33">
        <v>50</v>
      </c>
      <c r="BC49" s="33">
        <v>51</v>
      </c>
      <c r="BD49" s="33">
        <v>52</v>
      </c>
      <c r="BE49" s="87"/>
      <c r="BF49" s="87"/>
    </row>
    <row r="50" spans="1:58" ht="27.75" customHeight="1">
      <c r="A50" s="97" t="s">
        <v>36</v>
      </c>
      <c r="B50" s="66" t="s">
        <v>14</v>
      </c>
      <c r="C50" s="60" t="s">
        <v>129</v>
      </c>
      <c r="D50" s="29">
        <f aca="true" t="shared" si="15" ref="D50:S50">SUM(D51:D63)</f>
        <v>27</v>
      </c>
      <c r="E50" s="29">
        <f t="shared" si="15"/>
        <v>27</v>
      </c>
      <c r="F50" s="29">
        <f t="shared" si="15"/>
        <v>27</v>
      </c>
      <c r="G50" s="29">
        <f t="shared" si="15"/>
        <v>27</v>
      </c>
      <c r="H50" s="29">
        <f t="shared" si="15"/>
        <v>27</v>
      </c>
      <c r="I50" s="29">
        <f t="shared" si="15"/>
        <v>27</v>
      </c>
      <c r="J50" s="29">
        <f t="shared" si="15"/>
        <v>27</v>
      </c>
      <c r="K50" s="29">
        <f t="shared" si="15"/>
        <v>27</v>
      </c>
      <c r="L50" s="29">
        <f t="shared" si="15"/>
        <v>27</v>
      </c>
      <c r="M50" s="29">
        <f t="shared" si="15"/>
        <v>27</v>
      </c>
      <c r="N50" s="29">
        <f t="shared" si="15"/>
        <v>27</v>
      </c>
      <c r="O50" s="29">
        <f t="shared" si="15"/>
        <v>27</v>
      </c>
      <c r="P50" s="29">
        <f t="shared" si="15"/>
        <v>27</v>
      </c>
      <c r="Q50" s="29">
        <f t="shared" si="15"/>
        <v>27</v>
      </c>
      <c r="R50" s="29">
        <f t="shared" si="15"/>
        <v>27</v>
      </c>
      <c r="S50" s="29">
        <f t="shared" si="15"/>
        <v>27</v>
      </c>
      <c r="T50" s="53"/>
      <c r="U50" s="29">
        <f>SUM(U51:U63)</f>
        <v>432</v>
      </c>
      <c r="V50" s="20"/>
      <c r="W50" s="20"/>
      <c r="X50" s="29">
        <f aca="true" t="shared" si="16" ref="X50:AQ50">SUM(X51:X63)</f>
        <v>16</v>
      </c>
      <c r="Y50" s="29">
        <f t="shared" si="16"/>
        <v>16</v>
      </c>
      <c r="Z50" s="29">
        <f t="shared" si="16"/>
        <v>16</v>
      </c>
      <c r="AA50" s="29">
        <f t="shared" si="16"/>
        <v>16</v>
      </c>
      <c r="AB50" s="29">
        <f t="shared" si="16"/>
        <v>16</v>
      </c>
      <c r="AC50" s="29">
        <f t="shared" si="16"/>
        <v>16</v>
      </c>
      <c r="AD50" s="29">
        <f t="shared" si="16"/>
        <v>16</v>
      </c>
      <c r="AE50" s="29">
        <f t="shared" si="16"/>
        <v>16</v>
      </c>
      <c r="AF50" s="29">
        <f t="shared" si="16"/>
        <v>16</v>
      </c>
      <c r="AG50" s="29">
        <f t="shared" si="16"/>
        <v>16</v>
      </c>
      <c r="AH50" s="29">
        <f t="shared" si="16"/>
        <v>16</v>
      </c>
      <c r="AI50" s="29">
        <f t="shared" si="16"/>
        <v>16</v>
      </c>
      <c r="AJ50" s="29">
        <f t="shared" si="16"/>
        <v>16</v>
      </c>
      <c r="AK50" s="29">
        <f t="shared" si="16"/>
        <v>16</v>
      </c>
      <c r="AL50" s="29">
        <f t="shared" si="16"/>
        <v>16</v>
      </c>
      <c r="AM50" s="29">
        <f t="shared" si="16"/>
        <v>16</v>
      </c>
      <c r="AN50" s="29">
        <f t="shared" si="16"/>
        <v>16</v>
      </c>
      <c r="AO50" s="29">
        <f t="shared" si="16"/>
        <v>16</v>
      </c>
      <c r="AP50" s="29">
        <f t="shared" si="16"/>
        <v>16</v>
      </c>
      <c r="AQ50" s="29">
        <f t="shared" si="16"/>
        <v>16</v>
      </c>
      <c r="AR50" s="53"/>
      <c r="AS50" s="53"/>
      <c r="AT50" s="77"/>
      <c r="AU50" s="77"/>
      <c r="AV50" s="54" t="s">
        <v>84</v>
      </c>
      <c r="AW50" s="54" t="s">
        <v>84</v>
      </c>
      <c r="AX50" s="54" t="s">
        <v>84</v>
      </c>
      <c r="AY50" s="54" t="s">
        <v>84</v>
      </c>
      <c r="AZ50" s="54" t="s">
        <v>84</v>
      </c>
      <c r="BA50" s="54" t="s">
        <v>84</v>
      </c>
      <c r="BB50" s="54" t="s">
        <v>84</v>
      </c>
      <c r="BC50" s="54" t="s">
        <v>84</v>
      </c>
      <c r="BD50" s="54" t="s">
        <v>84</v>
      </c>
      <c r="BE50" s="45">
        <f>SUM(BE51:BE63)</f>
        <v>367</v>
      </c>
      <c r="BF50" s="4">
        <f>U50+BE50</f>
        <v>799</v>
      </c>
    </row>
    <row r="51" spans="1:58" ht="20.25" customHeight="1">
      <c r="A51" s="97"/>
      <c r="B51" s="62" t="s">
        <v>101</v>
      </c>
      <c r="C51" s="67" t="s">
        <v>7</v>
      </c>
      <c r="D51" s="28">
        <v>2</v>
      </c>
      <c r="E51" s="28">
        <v>2</v>
      </c>
      <c r="F51" s="28">
        <v>2</v>
      </c>
      <c r="G51" s="28">
        <v>2</v>
      </c>
      <c r="H51" s="28">
        <v>2</v>
      </c>
      <c r="I51" s="28">
        <v>2</v>
      </c>
      <c r="J51" s="28">
        <v>2</v>
      </c>
      <c r="K51" s="28">
        <v>2</v>
      </c>
      <c r="L51" s="28">
        <v>2</v>
      </c>
      <c r="M51" s="28">
        <v>2</v>
      </c>
      <c r="N51" s="28">
        <v>2</v>
      </c>
      <c r="O51" s="28">
        <v>2</v>
      </c>
      <c r="P51" s="28">
        <v>2</v>
      </c>
      <c r="Q51" s="28">
        <v>2</v>
      </c>
      <c r="R51" s="28">
        <v>2</v>
      </c>
      <c r="S51" s="28">
        <v>2</v>
      </c>
      <c r="T51" s="53"/>
      <c r="U51" s="47">
        <f>SUM(D51:T51)</f>
        <v>32</v>
      </c>
      <c r="V51" s="20"/>
      <c r="W51" s="20"/>
      <c r="X51" s="27">
        <v>2</v>
      </c>
      <c r="Y51" s="27">
        <v>2</v>
      </c>
      <c r="Z51" s="27">
        <v>2</v>
      </c>
      <c r="AA51" s="27">
        <v>2</v>
      </c>
      <c r="AB51" s="27">
        <v>2</v>
      </c>
      <c r="AC51" s="27">
        <v>2</v>
      </c>
      <c r="AD51" s="27">
        <v>2</v>
      </c>
      <c r="AE51" s="27">
        <v>2</v>
      </c>
      <c r="AF51" s="27">
        <v>2</v>
      </c>
      <c r="AG51" s="27">
        <v>2</v>
      </c>
      <c r="AH51" s="27">
        <v>2</v>
      </c>
      <c r="AI51" s="27">
        <v>2</v>
      </c>
      <c r="AJ51" s="27">
        <v>2</v>
      </c>
      <c r="AK51" s="27">
        <v>2</v>
      </c>
      <c r="AL51" s="27">
        <v>2</v>
      </c>
      <c r="AM51" s="27">
        <v>2</v>
      </c>
      <c r="AN51" s="27">
        <v>2</v>
      </c>
      <c r="AO51" s="27">
        <v>2</v>
      </c>
      <c r="AP51" s="27">
        <v>2</v>
      </c>
      <c r="AQ51" s="27">
        <v>2</v>
      </c>
      <c r="AR51" s="53"/>
      <c r="AS51" s="53"/>
      <c r="AT51" s="77">
        <v>11</v>
      </c>
      <c r="AU51" s="77">
        <v>6</v>
      </c>
      <c r="AV51" s="20"/>
      <c r="AW51" s="20"/>
      <c r="AX51" s="20"/>
      <c r="AY51" s="20"/>
      <c r="AZ51" s="20"/>
      <c r="BA51" s="20"/>
      <c r="BB51" s="20"/>
      <c r="BC51" s="20"/>
      <c r="BD51" s="20"/>
      <c r="BE51" s="32">
        <f>SUM(X51:BD51)</f>
        <v>57</v>
      </c>
      <c r="BF51" s="32">
        <f>U51+BE51</f>
        <v>89</v>
      </c>
    </row>
    <row r="52" spans="1:58" ht="23.25" customHeight="1">
      <c r="A52" s="97"/>
      <c r="B52" s="62" t="s">
        <v>102</v>
      </c>
      <c r="C52" s="67" t="s">
        <v>8</v>
      </c>
      <c r="D52" s="28">
        <v>2</v>
      </c>
      <c r="E52" s="28">
        <v>2</v>
      </c>
      <c r="F52" s="28">
        <v>2</v>
      </c>
      <c r="G52" s="28">
        <v>2</v>
      </c>
      <c r="H52" s="28">
        <v>2</v>
      </c>
      <c r="I52" s="28">
        <v>2</v>
      </c>
      <c r="J52" s="28">
        <v>2</v>
      </c>
      <c r="K52" s="28">
        <v>2</v>
      </c>
      <c r="L52" s="28">
        <v>2</v>
      </c>
      <c r="M52" s="28">
        <v>2</v>
      </c>
      <c r="N52" s="28">
        <v>2</v>
      </c>
      <c r="O52" s="28">
        <v>2</v>
      </c>
      <c r="P52" s="28">
        <v>2</v>
      </c>
      <c r="Q52" s="28">
        <v>2</v>
      </c>
      <c r="R52" s="28">
        <v>2</v>
      </c>
      <c r="S52" s="28">
        <v>2</v>
      </c>
      <c r="T52" s="53"/>
      <c r="U52" s="47">
        <f>SUM(D52:T52)</f>
        <v>32</v>
      </c>
      <c r="V52" s="20"/>
      <c r="W52" s="20"/>
      <c r="X52" s="27">
        <v>2</v>
      </c>
      <c r="Y52" s="27">
        <v>2</v>
      </c>
      <c r="Z52" s="27">
        <v>2</v>
      </c>
      <c r="AA52" s="27">
        <v>2</v>
      </c>
      <c r="AB52" s="27">
        <v>2</v>
      </c>
      <c r="AC52" s="27">
        <v>2</v>
      </c>
      <c r="AD52" s="27">
        <v>2</v>
      </c>
      <c r="AE52" s="27">
        <v>2</v>
      </c>
      <c r="AF52" s="27">
        <v>2</v>
      </c>
      <c r="AG52" s="27">
        <v>2</v>
      </c>
      <c r="AH52" s="27">
        <v>2</v>
      </c>
      <c r="AI52" s="27">
        <v>2</v>
      </c>
      <c r="AJ52" s="27">
        <v>2</v>
      </c>
      <c r="AK52" s="27">
        <v>2</v>
      </c>
      <c r="AL52" s="27">
        <v>2</v>
      </c>
      <c r="AM52" s="27">
        <v>2</v>
      </c>
      <c r="AN52" s="27">
        <v>2</v>
      </c>
      <c r="AO52" s="27">
        <v>2</v>
      </c>
      <c r="AP52" s="27">
        <v>2</v>
      </c>
      <c r="AQ52" s="27">
        <v>2</v>
      </c>
      <c r="AR52" s="53"/>
      <c r="AS52" s="53"/>
      <c r="AT52" s="77"/>
      <c r="AU52" s="77"/>
      <c r="AV52" s="20"/>
      <c r="AW52" s="20"/>
      <c r="AX52" s="20"/>
      <c r="AY52" s="20"/>
      <c r="AZ52" s="20"/>
      <c r="BA52" s="20"/>
      <c r="BB52" s="20"/>
      <c r="BC52" s="20"/>
      <c r="BD52" s="20"/>
      <c r="BE52" s="32">
        <f>SUM(X52:BD52)</f>
        <v>40</v>
      </c>
      <c r="BF52" s="32">
        <f>U52+BE52</f>
        <v>72</v>
      </c>
    </row>
    <row r="53" spans="1:58" ht="22.5" customHeight="1">
      <c r="A53" s="97"/>
      <c r="B53" s="62" t="s">
        <v>103</v>
      </c>
      <c r="C53" s="64" t="s">
        <v>9</v>
      </c>
      <c r="D53" s="28">
        <v>2</v>
      </c>
      <c r="E53" s="28">
        <v>2</v>
      </c>
      <c r="F53" s="28">
        <v>2</v>
      </c>
      <c r="G53" s="28">
        <v>2</v>
      </c>
      <c r="H53" s="28">
        <v>2</v>
      </c>
      <c r="I53" s="28">
        <v>2</v>
      </c>
      <c r="J53" s="28">
        <v>2</v>
      </c>
      <c r="K53" s="28">
        <v>2</v>
      </c>
      <c r="L53" s="28">
        <v>2</v>
      </c>
      <c r="M53" s="28">
        <v>2</v>
      </c>
      <c r="N53" s="28">
        <v>2</v>
      </c>
      <c r="O53" s="28">
        <v>2</v>
      </c>
      <c r="P53" s="28">
        <v>2</v>
      </c>
      <c r="Q53" s="28">
        <v>2</v>
      </c>
      <c r="R53" s="28">
        <v>2</v>
      </c>
      <c r="S53" s="28">
        <v>2</v>
      </c>
      <c r="T53" s="53"/>
      <c r="U53" s="47">
        <f aca="true" t="shared" si="17" ref="U53:U63">SUM(D53:T53)</f>
        <v>32</v>
      </c>
      <c r="V53" s="20"/>
      <c r="W53" s="20"/>
      <c r="X53" s="27">
        <v>2</v>
      </c>
      <c r="Y53" s="27">
        <v>2</v>
      </c>
      <c r="Z53" s="27">
        <v>2</v>
      </c>
      <c r="AA53" s="27">
        <v>2</v>
      </c>
      <c r="AB53" s="27">
        <v>2</v>
      </c>
      <c r="AC53" s="27">
        <v>2</v>
      </c>
      <c r="AD53" s="27">
        <v>2</v>
      </c>
      <c r="AE53" s="27">
        <v>2</v>
      </c>
      <c r="AF53" s="27">
        <v>2</v>
      </c>
      <c r="AG53" s="27">
        <v>2</v>
      </c>
      <c r="AH53" s="27">
        <v>2</v>
      </c>
      <c r="AI53" s="27">
        <v>2</v>
      </c>
      <c r="AJ53" s="27">
        <v>2</v>
      </c>
      <c r="AK53" s="27">
        <v>2</v>
      </c>
      <c r="AL53" s="27">
        <v>2</v>
      </c>
      <c r="AM53" s="27">
        <v>2</v>
      </c>
      <c r="AN53" s="27">
        <v>2</v>
      </c>
      <c r="AO53" s="27">
        <v>2</v>
      </c>
      <c r="AP53" s="27">
        <v>2</v>
      </c>
      <c r="AQ53" s="27">
        <v>2</v>
      </c>
      <c r="AR53" s="53"/>
      <c r="AS53" s="53"/>
      <c r="AT53" s="77"/>
      <c r="AU53" s="77"/>
      <c r="AV53" s="21"/>
      <c r="AW53" s="18"/>
      <c r="AX53" s="18"/>
      <c r="AY53" s="18"/>
      <c r="AZ53" s="18"/>
      <c r="BA53" s="18"/>
      <c r="BB53" s="18"/>
      <c r="BC53" s="18"/>
      <c r="BD53" s="18"/>
      <c r="BE53" s="32">
        <f aca="true" t="shared" si="18" ref="BE53:BE63">SUM(X53:BD53)</f>
        <v>40</v>
      </c>
      <c r="BF53" s="32">
        <f aca="true" t="shared" si="19" ref="BF53:BF63">U53+BE53</f>
        <v>72</v>
      </c>
    </row>
    <row r="54" spans="1:58" ht="21.75" customHeight="1">
      <c r="A54" s="97"/>
      <c r="B54" s="62" t="s">
        <v>104</v>
      </c>
      <c r="C54" s="63" t="s">
        <v>10</v>
      </c>
      <c r="D54" s="28">
        <v>2</v>
      </c>
      <c r="E54" s="28">
        <v>2</v>
      </c>
      <c r="F54" s="28">
        <v>2</v>
      </c>
      <c r="G54" s="28">
        <v>2</v>
      </c>
      <c r="H54" s="28">
        <v>2</v>
      </c>
      <c r="I54" s="28">
        <v>2</v>
      </c>
      <c r="J54" s="28">
        <v>2</v>
      </c>
      <c r="K54" s="28">
        <v>2</v>
      </c>
      <c r="L54" s="28">
        <v>2</v>
      </c>
      <c r="M54" s="28">
        <v>2</v>
      </c>
      <c r="N54" s="28">
        <v>2</v>
      </c>
      <c r="O54" s="28">
        <v>2</v>
      </c>
      <c r="P54" s="28">
        <v>2</v>
      </c>
      <c r="Q54" s="28">
        <v>2</v>
      </c>
      <c r="R54" s="28">
        <v>2</v>
      </c>
      <c r="S54" s="28">
        <v>2</v>
      </c>
      <c r="T54" s="53"/>
      <c r="U54" s="47">
        <f t="shared" si="17"/>
        <v>32</v>
      </c>
      <c r="V54" s="20"/>
      <c r="W54" s="20"/>
      <c r="X54" s="27">
        <v>2</v>
      </c>
      <c r="Y54" s="27">
        <v>2</v>
      </c>
      <c r="Z54" s="27">
        <v>2</v>
      </c>
      <c r="AA54" s="27">
        <v>2</v>
      </c>
      <c r="AB54" s="27">
        <v>2</v>
      </c>
      <c r="AC54" s="27">
        <v>2</v>
      </c>
      <c r="AD54" s="27">
        <v>2</v>
      </c>
      <c r="AE54" s="27">
        <v>2</v>
      </c>
      <c r="AF54" s="27">
        <v>2</v>
      </c>
      <c r="AG54" s="27">
        <v>2</v>
      </c>
      <c r="AH54" s="27">
        <v>2</v>
      </c>
      <c r="AI54" s="27">
        <v>2</v>
      </c>
      <c r="AJ54" s="27">
        <v>2</v>
      </c>
      <c r="AK54" s="27">
        <v>2</v>
      </c>
      <c r="AL54" s="27">
        <v>2</v>
      </c>
      <c r="AM54" s="27">
        <v>2</v>
      </c>
      <c r="AN54" s="27">
        <v>2</v>
      </c>
      <c r="AO54" s="27">
        <v>2</v>
      </c>
      <c r="AP54" s="27">
        <v>2</v>
      </c>
      <c r="AQ54" s="27">
        <v>2</v>
      </c>
      <c r="AR54" s="53"/>
      <c r="AS54" s="53"/>
      <c r="AT54" s="77"/>
      <c r="AU54" s="77"/>
      <c r="AV54" s="21"/>
      <c r="AW54" s="18"/>
      <c r="AX54" s="18"/>
      <c r="AY54" s="18"/>
      <c r="AZ54" s="18"/>
      <c r="BA54" s="18"/>
      <c r="BB54" s="18"/>
      <c r="BC54" s="18"/>
      <c r="BD54" s="18"/>
      <c r="BE54" s="32">
        <f t="shared" si="18"/>
        <v>40</v>
      </c>
      <c r="BF54" s="32">
        <f t="shared" si="19"/>
        <v>72</v>
      </c>
    </row>
    <row r="55" spans="1:58" ht="19.5" customHeight="1">
      <c r="A55" s="97"/>
      <c r="B55" s="62" t="s">
        <v>105</v>
      </c>
      <c r="C55" s="64" t="s">
        <v>99</v>
      </c>
      <c r="D55" s="28">
        <v>5</v>
      </c>
      <c r="E55" s="28">
        <v>5</v>
      </c>
      <c r="F55" s="28">
        <v>5</v>
      </c>
      <c r="G55" s="28">
        <v>5</v>
      </c>
      <c r="H55" s="28">
        <v>5</v>
      </c>
      <c r="I55" s="28">
        <v>5</v>
      </c>
      <c r="J55" s="28">
        <v>5</v>
      </c>
      <c r="K55" s="28">
        <v>5</v>
      </c>
      <c r="L55" s="28">
        <v>5</v>
      </c>
      <c r="M55" s="28">
        <v>5</v>
      </c>
      <c r="N55" s="28">
        <v>5</v>
      </c>
      <c r="O55" s="28">
        <v>5</v>
      </c>
      <c r="P55" s="28">
        <v>5</v>
      </c>
      <c r="Q55" s="28">
        <v>5</v>
      </c>
      <c r="R55" s="28">
        <v>5</v>
      </c>
      <c r="S55" s="28">
        <v>5</v>
      </c>
      <c r="T55" s="53"/>
      <c r="U55" s="47">
        <f t="shared" si="17"/>
        <v>80</v>
      </c>
      <c r="V55" s="20"/>
      <c r="W55" s="20"/>
      <c r="X55" s="27">
        <v>3</v>
      </c>
      <c r="Y55" s="27">
        <v>3</v>
      </c>
      <c r="Z55" s="27">
        <v>3</v>
      </c>
      <c r="AA55" s="27">
        <v>3</v>
      </c>
      <c r="AB55" s="27">
        <v>3</v>
      </c>
      <c r="AC55" s="27">
        <v>3</v>
      </c>
      <c r="AD55" s="27">
        <v>3</v>
      </c>
      <c r="AE55" s="27">
        <v>3</v>
      </c>
      <c r="AF55" s="27">
        <v>3</v>
      </c>
      <c r="AG55" s="27">
        <v>3</v>
      </c>
      <c r="AH55" s="27">
        <v>3</v>
      </c>
      <c r="AI55" s="27">
        <v>3</v>
      </c>
      <c r="AJ55" s="27">
        <v>3</v>
      </c>
      <c r="AK55" s="27">
        <v>3</v>
      </c>
      <c r="AL55" s="27">
        <v>3</v>
      </c>
      <c r="AM55" s="27">
        <v>3</v>
      </c>
      <c r="AN55" s="27">
        <v>3</v>
      </c>
      <c r="AO55" s="27">
        <v>3</v>
      </c>
      <c r="AP55" s="27">
        <v>3</v>
      </c>
      <c r="AQ55" s="27">
        <v>3</v>
      </c>
      <c r="AR55" s="53"/>
      <c r="AS55" s="53"/>
      <c r="AT55" s="77"/>
      <c r="AU55" s="77">
        <v>17</v>
      </c>
      <c r="AV55" s="21"/>
      <c r="AW55" s="18"/>
      <c r="AX55" s="18"/>
      <c r="AY55" s="18"/>
      <c r="AZ55" s="18"/>
      <c r="BA55" s="18"/>
      <c r="BB55" s="18"/>
      <c r="BC55" s="18"/>
      <c r="BD55" s="18"/>
      <c r="BE55" s="32">
        <f t="shared" si="18"/>
        <v>77</v>
      </c>
      <c r="BF55" s="32">
        <f t="shared" si="19"/>
        <v>157</v>
      </c>
    </row>
    <row r="56" spans="1:58" ht="18.75" customHeight="1">
      <c r="A56" s="97"/>
      <c r="B56" s="62" t="s">
        <v>106</v>
      </c>
      <c r="C56" s="64" t="s">
        <v>87</v>
      </c>
      <c r="D56" s="27">
        <v>1</v>
      </c>
      <c r="E56" s="27">
        <v>1</v>
      </c>
      <c r="F56" s="27">
        <v>1</v>
      </c>
      <c r="G56" s="27">
        <v>1</v>
      </c>
      <c r="H56" s="27">
        <v>1</v>
      </c>
      <c r="I56" s="27">
        <v>1</v>
      </c>
      <c r="J56" s="27">
        <v>1</v>
      </c>
      <c r="K56" s="27">
        <v>1</v>
      </c>
      <c r="L56" s="27">
        <v>1</v>
      </c>
      <c r="M56" s="27">
        <v>1</v>
      </c>
      <c r="N56" s="27">
        <v>1</v>
      </c>
      <c r="O56" s="27">
        <v>1</v>
      </c>
      <c r="P56" s="27">
        <v>1</v>
      </c>
      <c r="Q56" s="27">
        <v>1</v>
      </c>
      <c r="R56" s="27">
        <v>1</v>
      </c>
      <c r="S56" s="27">
        <v>1</v>
      </c>
      <c r="T56" s="53"/>
      <c r="U56" s="47">
        <f>SUM(D56:T56)</f>
        <v>16</v>
      </c>
      <c r="V56" s="20"/>
      <c r="W56" s="20"/>
      <c r="X56" s="27">
        <v>1</v>
      </c>
      <c r="Y56" s="27">
        <v>1</v>
      </c>
      <c r="Z56" s="27">
        <v>1</v>
      </c>
      <c r="AA56" s="27">
        <v>1</v>
      </c>
      <c r="AB56" s="27">
        <v>1</v>
      </c>
      <c r="AC56" s="27">
        <v>1</v>
      </c>
      <c r="AD56" s="27">
        <v>1</v>
      </c>
      <c r="AE56" s="27">
        <v>1</v>
      </c>
      <c r="AF56" s="27">
        <v>1</v>
      </c>
      <c r="AG56" s="27">
        <v>1</v>
      </c>
      <c r="AH56" s="27">
        <v>1</v>
      </c>
      <c r="AI56" s="27">
        <v>1</v>
      </c>
      <c r="AJ56" s="27">
        <v>1</v>
      </c>
      <c r="AK56" s="27">
        <v>1</v>
      </c>
      <c r="AL56" s="27">
        <v>1</v>
      </c>
      <c r="AM56" s="27">
        <v>1</v>
      </c>
      <c r="AN56" s="27">
        <v>1</v>
      </c>
      <c r="AO56" s="27">
        <v>1</v>
      </c>
      <c r="AP56" s="27">
        <v>1</v>
      </c>
      <c r="AQ56" s="27">
        <v>1</v>
      </c>
      <c r="AR56" s="53"/>
      <c r="AS56" s="53"/>
      <c r="AT56" s="77"/>
      <c r="AU56" s="77"/>
      <c r="AV56" s="21"/>
      <c r="AW56" s="18"/>
      <c r="AX56" s="18"/>
      <c r="AY56" s="18"/>
      <c r="AZ56" s="18"/>
      <c r="BA56" s="18"/>
      <c r="BB56" s="18"/>
      <c r="BC56" s="18"/>
      <c r="BD56" s="18"/>
      <c r="BE56" s="32">
        <f t="shared" si="18"/>
        <v>20</v>
      </c>
      <c r="BF56" s="32">
        <f t="shared" si="19"/>
        <v>36</v>
      </c>
    </row>
    <row r="57" spans="1:58" ht="30" customHeight="1">
      <c r="A57" s="97"/>
      <c r="B57" s="62" t="s">
        <v>107</v>
      </c>
      <c r="C57" s="63" t="s">
        <v>5</v>
      </c>
      <c r="D57" s="28">
        <v>3</v>
      </c>
      <c r="E57" s="28">
        <v>3</v>
      </c>
      <c r="F57" s="28">
        <v>3</v>
      </c>
      <c r="G57" s="28">
        <v>3</v>
      </c>
      <c r="H57" s="28">
        <v>3</v>
      </c>
      <c r="I57" s="28">
        <v>3</v>
      </c>
      <c r="J57" s="28">
        <v>3</v>
      </c>
      <c r="K57" s="28">
        <v>3</v>
      </c>
      <c r="L57" s="28">
        <v>3</v>
      </c>
      <c r="M57" s="28">
        <v>3</v>
      </c>
      <c r="N57" s="28">
        <v>3</v>
      </c>
      <c r="O57" s="28">
        <v>3</v>
      </c>
      <c r="P57" s="28">
        <v>3</v>
      </c>
      <c r="Q57" s="28">
        <v>3</v>
      </c>
      <c r="R57" s="28">
        <v>3</v>
      </c>
      <c r="S57" s="28">
        <v>3</v>
      </c>
      <c r="T57" s="53"/>
      <c r="U57" s="47">
        <f t="shared" si="17"/>
        <v>48</v>
      </c>
      <c r="V57" s="20"/>
      <c r="W57" s="20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53"/>
      <c r="AS57" s="53"/>
      <c r="AT57" s="77"/>
      <c r="AU57" s="77"/>
      <c r="AV57" s="21"/>
      <c r="AW57" s="18"/>
      <c r="AX57" s="18"/>
      <c r="AY57" s="18"/>
      <c r="AZ57" s="18"/>
      <c r="BA57" s="18"/>
      <c r="BB57" s="18"/>
      <c r="BC57" s="18"/>
      <c r="BD57" s="18"/>
      <c r="BE57" s="32">
        <f t="shared" si="18"/>
        <v>0</v>
      </c>
      <c r="BF57" s="32">
        <f t="shared" si="19"/>
        <v>48</v>
      </c>
    </row>
    <row r="58" spans="1:58" ht="29.25" customHeight="1">
      <c r="A58" s="97"/>
      <c r="B58" s="62" t="s">
        <v>108</v>
      </c>
      <c r="C58" s="63" t="s">
        <v>100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53"/>
      <c r="U58" s="47">
        <f t="shared" si="17"/>
        <v>0</v>
      </c>
      <c r="V58" s="20"/>
      <c r="W58" s="20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53"/>
      <c r="AS58" s="53"/>
      <c r="AT58" s="77"/>
      <c r="AU58" s="77"/>
      <c r="AV58" s="21"/>
      <c r="AW58" s="18"/>
      <c r="AX58" s="18"/>
      <c r="AY58" s="18"/>
      <c r="AZ58" s="18"/>
      <c r="BA58" s="18"/>
      <c r="BB58" s="18"/>
      <c r="BC58" s="18"/>
      <c r="BD58" s="18"/>
      <c r="BE58" s="32">
        <f t="shared" si="18"/>
        <v>0</v>
      </c>
      <c r="BF58" s="32">
        <f t="shared" si="19"/>
        <v>0</v>
      </c>
    </row>
    <row r="59" spans="1:58" ht="29.25" customHeight="1">
      <c r="A59" s="97"/>
      <c r="B59" s="62"/>
      <c r="C59" s="63" t="s">
        <v>73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53"/>
      <c r="U59" s="47"/>
      <c r="V59" s="20"/>
      <c r="W59" s="20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53"/>
      <c r="AS59" s="53"/>
      <c r="AT59" s="77">
        <v>25</v>
      </c>
      <c r="AU59" s="77"/>
      <c r="AV59" s="21"/>
      <c r="AW59" s="18"/>
      <c r="AX59" s="18"/>
      <c r="AY59" s="18"/>
      <c r="AZ59" s="18"/>
      <c r="BA59" s="18"/>
      <c r="BB59" s="18"/>
      <c r="BC59" s="18"/>
      <c r="BD59" s="18"/>
      <c r="BE59" s="32"/>
      <c r="BF59" s="32"/>
    </row>
    <row r="60" spans="1:58" ht="15.75" customHeight="1">
      <c r="A60" s="97"/>
      <c r="B60" s="62" t="s">
        <v>109</v>
      </c>
      <c r="C60" s="65" t="s">
        <v>120</v>
      </c>
      <c r="D60" s="27">
        <v>2</v>
      </c>
      <c r="E60" s="27">
        <v>2</v>
      </c>
      <c r="F60" s="27">
        <v>2</v>
      </c>
      <c r="G60" s="27">
        <v>2</v>
      </c>
      <c r="H60" s="27">
        <v>2</v>
      </c>
      <c r="I60" s="27">
        <v>2</v>
      </c>
      <c r="J60" s="27">
        <v>2</v>
      </c>
      <c r="K60" s="27">
        <v>2</v>
      </c>
      <c r="L60" s="27">
        <v>2</v>
      </c>
      <c r="M60" s="27">
        <v>2</v>
      </c>
      <c r="N60" s="27">
        <v>2</v>
      </c>
      <c r="O60" s="27">
        <v>2</v>
      </c>
      <c r="P60" s="27">
        <v>2</v>
      </c>
      <c r="Q60" s="27">
        <v>2</v>
      </c>
      <c r="R60" s="27">
        <v>2</v>
      </c>
      <c r="S60" s="27">
        <v>2</v>
      </c>
      <c r="T60" s="53"/>
      <c r="U60" s="47">
        <f t="shared" si="17"/>
        <v>32</v>
      </c>
      <c r="V60" s="20"/>
      <c r="W60" s="20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53"/>
      <c r="AS60" s="53"/>
      <c r="AT60" s="77"/>
      <c r="AU60" s="77"/>
      <c r="AV60" s="21"/>
      <c r="AW60" s="18"/>
      <c r="AX60" s="18"/>
      <c r="AY60" s="18"/>
      <c r="AZ60" s="18"/>
      <c r="BA60" s="18"/>
      <c r="BB60" s="18"/>
      <c r="BC60" s="18"/>
      <c r="BD60" s="18"/>
      <c r="BE60" s="32">
        <f t="shared" si="18"/>
        <v>0</v>
      </c>
      <c r="BF60" s="32">
        <f t="shared" si="19"/>
        <v>32</v>
      </c>
    </row>
    <row r="61" spans="1:58" ht="15.75" customHeight="1">
      <c r="A61" s="97"/>
      <c r="B61" s="62" t="s">
        <v>110</v>
      </c>
      <c r="C61" s="65" t="s">
        <v>121</v>
      </c>
      <c r="D61" s="27">
        <v>2</v>
      </c>
      <c r="E61" s="27">
        <v>2</v>
      </c>
      <c r="F61" s="27">
        <v>2</v>
      </c>
      <c r="G61" s="27">
        <v>2</v>
      </c>
      <c r="H61" s="27">
        <v>2</v>
      </c>
      <c r="I61" s="27">
        <v>2</v>
      </c>
      <c r="J61" s="27">
        <v>2</v>
      </c>
      <c r="K61" s="27">
        <v>2</v>
      </c>
      <c r="L61" s="27">
        <v>2</v>
      </c>
      <c r="M61" s="27">
        <v>2</v>
      </c>
      <c r="N61" s="27">
        <v>2</v>
      </c>
      <c r="O61" s="27">
        <v>2</v>
      </c>
      <c r="P61" s="27">
        <v>2</v>
      </c>
      <c r="Q61" s="27">
        <v>2</v>
      </c>
      <c r="R61" s="27">
        <v>2</v>
      </c>
      <c r="S61" s="27">
        <v>2</v>
      </c>
      <c r="T61" s="53"/>
      <c r="U61" s="47">
        <f t="shared" si="17"/>
        <v>32</v>
      </c>
      <c r="V61" s="20"/>
      <c r="W61" s="20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53"/>
      <c r="AS61" s="53"/>
      <c r="AT61" s="77"/>
      <c r="AU61" s="77"/>
      <c r="AV61" s="21"/>
      <c r="AW61" s="18"/>
      <c r="AX61" s="18"/>
      <c r="AY61" s="18"/>
      <c r="AZ61" s="18"/>
      <c r="BA61" s="18"/>
      <c r="BB61" s="18"/>
      <c r="BC61" s="18"/>
      <c r="BD61" s="18"/>
      <c r="BE61" s="32">
        <f t="shared" si="18"/>
        <v>0</v>
      </c>
      <c r="BF61" s="32">
        <f t="shared" si="19"/>
        <v>32</v>
      </c>
    </row>
    <row r="62" spans="1:58" ht="15.75" customHeight="1">
      <c r="A62" s="97"/>
      <c r="B62" s="62" t="s">
        <v>111</v>
      </c>
      <c r="C62" s="65" t="s">
        <v>11</v>
      </c>
      <c r="D62" s="27">
        <v>2</v>
      </c>
      <c r="E62" s="27">
        <v>2</v>
      </c>
      <c r="F62" s="27">
        <v>2</v>
      </c>
      <c r="G62" s="27">
        <v>2</v>
      </c>
      <c r="H62" s="27">
        <v>2</v>
      </c>
      <c r="I62" s="27">
        <v>2</v>
      </c>
      <c r="J62" s="27">
        <v>2</v>
      </c>
      <c r="K62" s="27">
        <v>2</v>
      </c>
      <c r="L62" s="27">
        <v>2</v>
      </c>
      <c r="M62" s="27">
        <v>2</v>
      </c>
      <c r="N62" s="27">
        <v>2</v>
      </c>
      <c r="O62" s="27">
        <v>2</v>
      </c>
      <c r="P62" s="27">
        <v>2</v>
      </c>
      <c r="Q62" s="27">
        <v>2</v>
      </c>
      <c r="R62" s="27">
        <v>2</v>
      </c>
      <c r="S62" s="27">
        <v>2</v>
      </c>
      <c r="T62" s="53"/>
      <c r="U62" s="47">
        <f t="shared" si="17"/>
        <v>32</v>
      </c>
      <c r="V62" s="20"/>
      <c r="W62" s="20"/>
      <c r="X62" s="27">
        <v>2</v>
      </c>
      <c r="Y62" s="27">
        <v>2</v>
      </c>
      <c r="Z62" s="27">
        <v>2</v>
      </c>
      <c r="AA62" s="27">
        <v>2</v>
      </c>
      <c r="AB62" s="27">
        <v>2</v>
      </c>
      <c r="AC62" s="27">
        <v>2</v>
      </c>
      <c r="AD62" s="27">
        <v>2</v>
      </c>
      <c r="AE62" s="27">
        <v>2</v>
      </c>
      <c r="AF62" s="27">
        <v>2</v>
      </c>
      <c r="AG62" s="27">
        <v>2</v>
      </c>
      <c r="AH62" s="27">
        <v>2</v>
      </c>
      <c r="AI62" s="27">
        <v>2</v>
      </c>
      <c r="AJ62" s="27">
        <v>2</v>
      </c>
      <c r="AK62" s="27">
        <v>2</v>
      </c>
      <c r="AL62" s="27">
        <v>2</v>
      </c>
      <c r="AM62" s="27">
        <v>2</v>
      </c>
      <c r="AN62" s="27">
        <v>2</v>
      </c>
      <c r="AO62" s="27">
        <v>2</v>
      </c>
      <c r="AP62" s="27">
        <v>2</v>
      </c>
      <c r="AQ62" s="27">
        <v>2</v>
      </c>
      <c r="AR62" s="53"/>
      <c r="AS62" s="53"/>
      <c r="AT62" s="77"/>
      <c r="AU62" s="77">
        <v>13</v>
      </c>
      <c r="AV62" s="21"/>
      <c r="AW62" s="18"/>
      <c r="AX62" s="18"/>
      <c r="AY62" s="18"/>
      <c r="AZ62" s="18"/>
      <c r="BA62" s="18"/>
      <c r="BB62" s="18"/>
      <c r="BC62" s="18"/>
      <c r="BD62" s="18"/>
      <c r="BE62" s="32">
        <f t="shared" si="18"/>
        <v>53</v>
      </c>
      <c r="BF62" s="32">
        <f t="shared" si="19"/>
        <v>85</v>
      </c>
    </row>
    <row r="63" spans="1:58" ht="36" customHeight="1">
      <c r="A63" s="97"/>
      <c r="B63" s="62" t="s">
        <v>122</v>
      </c>
      <c r="C63" s="63" t="s">
        <v>112</v>
      </c>
      <c r="D63" s="28">
        <v>4</v>
      </c>
      <c r="E63" s="28">
        <v>4</v>
      </c>
      <c r="F63" s="28">
        <v>4</v>
      </c>
      <c r="G63" s="28">
        <v>4</v>
      </c>
      <c r="H63" s="28">
        <v>4</v>
      </c>
      <c r="I63" s="28">
        <v>4</v>
      </c>
      <c r="J63" s="28">
        <v>4</v>
      </c>
      <c r="K63" s="28">
        <v>4</v>
      </c>
      <c r="L63" s="28">
        <v>4</v>
      </c>
      <c r="M63" s="28">
        <v>4</v>
      </c>
      <c r="N63" s="28">
        <v>4</v>
      </c>
      <c r="O63" s="28">
        <v>4</v>
      </c>
      <c r="P63" s="28">
        <v>4</v>
      </c>
      <c r="Q63" s="28">
        <v>4</v>
      </c>
      <c r="R63" s="28">
        <v>4</v>
      </c>
      <c r="S63" s="28">
        <v>4</v>
      </c>
      <c r="T63" s="53"/>
      <c r="U63" s="47">
        <f t="shared" si="17"/>
        <v>64</v>
      </c>
      <c r="V63" s="20"/>
      <c r="W63" s="20"/>
      <c r="X63" s="27">
        <v>2</v>
      </c>
      <c r="Y63" s="27">
        <v>2</v>
      </c>
      <c r="Z63" s="27">
        <v>2</v>
      </c>
      <c r="AA63" s="27">
        <v>2</v>
      </c>
      <c r="AB63" s="27">
        <v>2</v>
      </c>
      <c r="AC63" s="27">
        <v>2</v>
      </c>
      <c r="AD63" s="27">
        <v>2</v>
      </c>
      <c r="AE63" s="27">
        <v>2</v>
      </c>
      <c r="AF63" s="27">
        <v>2</v>
      </c>
      <c r="AG63" s="27">
        <v>2</v>
      </c>
      <c r="AH63" s="27">
        <v>2</v>
      </c>
      <c r="AI63" s="27">
        <v>2</v>
      </c>
      <c r="AJ63" s="27">
        <v>2</v>
      </c>
      <c r="AK63" s="27">
        <v>2</v>
      </c>
      <c r="AL63" s="27">
        <v>2</v>
      </c>
      <c r="AM63" s="27">
        <v>2</v>
      </c>
      <c r="AN63" s="27">
        <v>2</v>
      </c>
      <c r="AO63" s="27">
        <v>2</v>
      </c>
      <c r="AP63" s="27">
        <v>2</v>
      </c>
      <c r="AQ63" s="27">
        <v>2</v>
      </c>
      <c r="AR63" s="53"/>
      <c r="AS63" s="53"/>
      <c r="AT63" s="77"/>
      <c r="AU63" s="77"/>
      <c r="AV63" s="21"/>
      <c r="AW63" s="18"/>
      <c r="AX63" s="18"/>
      <c r="AY63" s="18"/>
      <c r="AZ63" s="18"/>
      <c r="BA63" s="18"/>
      <c r="BB63" s="18"/>
      <c r="BC63" s="18"/>
      <c r="BD63" s="18"/>
      <c r="BE63" s="32">
        <f t="shared" si="18"/>
        <v>40</v>
      </c>
      <c r="BF63" s="32">
        <f t="shared" si="19"/>
        <v>104</v>
      </c>
    </row>
    <row r="64" spans="1:58" ht="30.75" customHeight="1">
      <c r="A64" s="97"/>
      <c r="B64" s="1" t="s">
        <v>4</v>
      </c>
      <c r="C64" s="60" t="s">
        <v>130</v>
      </c>
      <c r="D64" s="22">
        <f aca="true" t="shared" si="20" ref="D64:S64">SUM(D65,D66,D67,D68,D69,D70)</f>
        <v>0</v>
      </c>
      <c r="E64" s="22">
        <f t="shared" si="20"/>
        <v>0</v>
      </c>
      <c r="F64" s="22">
        <f t="shared" si="20"/>
        <v>0</v>
      </c>
      <c r="G64" s="22">
        <f t="shared" si="20"/>
        <v>0</v>
      </c>
      <c r="H64" s="22">
        <f t="shared" si="20"/>
        <v>0</v>
      </c>
      <c r="I64" s="22">
        <f t="shared" si="20"/>
        <v>0</v>
      </c>
      <c r="J64" s="22">
        <f t="shared" si="20"/>
        <v>0</v>
      </c>
      <c r="K64" s="22">
        <f t="shared" si="20"/>
        <v>0</v>
      </c>
      <c r="L64" s="22">
        <f t="shared" si="20"/>
        <v>0</v>
      </c>
      <c r="M64" s="22">
        <f t="shared" si="20"/>
        <v>0</v>
      </c>
      <c r="N64" s="22">
        <f t="shared" si="20"/>
        <v>0</v>
      </c>
      <c r="O64" s="22">
        <f t="shared" si="20"/>
        <v>0</v>
      </c>
      <c r="P64" s="22">
        <f t="shared" si="20"/>
        <v>0</v>
      </c>
      <c r="Q64" s="22">
        <f t="shared" si="20"/>
        <v>0</v>
      </c>
      <c r="R64" s="22">
        <f t="shared" si="20"/>
        <v>0</v>
      </c>
      <c r="S64" s="22">
        <f t="shared" si="20"/>
        <v>0</v>
      </c>
      <c r="T64" s="68"/>
      <c r="U64" s="22">
        <f>SUM(U65,U66,U67,U68,U69,U70)</f>
        <v>0</v>
      </c>
      <c r="V64" s="20"/>
      <c r="W64" s="20"/>
      <c r="X64" s="22">
        <f aca="true" t="shared" si="21" ref="X64:AH64">SUM(X65,X66,X67,X68,X69,X70)</f>
        <v>2</v>
      </c>
      <c r="Y64" s="22">
        <f t="shared" si="21"/>
        <v>2</v>
      </c>
      <c r="Z64" s="22">
        <f t="shared" si="21"/>
        <v>2</v>
      </c>
      <c r="AA64" s="22">
        <f t="shared" si="21"/>
        <v>2</v>
      </c>
      <c r="AB64" s="22">
        <f t="shared" si="21"/>
        <v>2</v>
      </c>
      <c r="AC64" s="22">
        <f t="shared" si="21"/>
        <v>2</v>
      </c>
      <c r="AD64" s="22">
        <f t="shared" si="21"/>
        <v>2</v>
      </c>
      <c r="AE64" s="22">
        <f t="shared" si="21"/>
        <v>2</v>
      </c>
      <c r="AF64" s="22">
        <f t="shared" si="21"/>
        <v>2</v>
      </c>
      <c r="AG64" s="22">
        <f t="shared" si="21"/>
        <v>2</v>
      </c>
      <c r="AH64" s="22">
        <f t="shared" si="21"/>
        <v>2</v>
      </c>
      <c r="AI64" s="22">
        <f aca="true" t="shared" si="22" ref="AI64:AQ64">SUM(AI65,AI66,AI67,AI68,AI69,AI70)</f>
        <v>2</v>
      </c>
      <c r="AJ64" s="22">
        <f t="shared" si="22"/>
        <v>2</v>
      </c>
      <c r="AK64" s="22">
        <f t="shared" si="22"/>
        <v>2</v>
      </c>
      <c r="AL64" s="22">
        <f t="shared" si="22"/>
        <v>2</v>
      </c>
      <c r="AM64" s="22">
        <f t="shared" si="22"/>
        <v>2</v>
      </c>
      <c r="AN64" s="22">
        <f t="shared" si="22"/>
        <v>2</v>
      </c>
      <c r="AO64" s="22">
        <f t="shared" si="22"/>
        <v>2</v>
      </c>
      <c r="AP64" s="22">
        <f t="shared" si="22"/>
        <v>2</v>
      </c>
      <c r="AQ64" s="22">
        <f t="shared" si="22"/>
        <v>2</v>
      </c>
      <c r="AR64" s="53"/>
      <c r="AS64" s="53"/>
      <c r="AT64" s="77"/>
      <c r="AU64" s="77"/>
      <c r="AV64" s="21"/>
      <c r="AW64" s="21"/>
      <c r="AX64" s="21"/>
      <c r="AY64" s="21"/>
      <c r="AZ64" s="21"/>
      <c r="BA64" s="21"/>
      <c r="BB64" s="21"/>
      <c r="BC64" s="21"/>
      <c r="BD64" s="21"/>
      <c r="BE64" s="45">
        <f>SUM(BE65,BE66,BE67,BE68,BE69,BE70)</f>
        <v>40</v>
      </c>
      <c r="BF64" s="4">
        <f aca="true" t="shared" si="23" ref="BF64:BF77">BE64+U64</f>
        <v>40</v>
      </c>
    </row>
    <row r="65" spans="1:58" ht="20.25" customHeight="1">
      <c r="A65" s="97"/>
      <c r="B65" s="10" t="s">
        <v>76</v>
      </c>
      <c r="C65" s="61" t="s">
        <v>113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53"/>
      <c r="U65" s="47">
        <f>SUM(D65:T65)</f>
        <v>0</v>
      </c>
      <c r="V65" s="20"/>
      <c r="W65" s="20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54"/>
      <c r="AJ65" s="54"/>
      <c r="AK65" s="54"/>
      <c r="AL65" s="54"/>
      <c r="AM65" s="54"/>
      <c r="AN65" s="54"/>
      <c r="AO65" s="54"/>
      <c r="AP65" s="54"/>
      <c r="AQ65" s="54"/>
      <c r="AR65" s="53"/>
      <c r="AS65" s="53"/>
      <c r="AT65" s="77"/>
      <c r="AU65" s="77"/>
      <c r="AV65" s="21"/>
      <c r="AW65" s="21"/>
      <c r="AX65" s="21"/>
      <c r="AY65" s="21"/>
      <c r="AZ65" s="21"/>
      <c r="BA65" s="21"/>
      <c r="BB65" s="21"/>
      <c r="BC65" s="21"/>
      <c r="BD65" s="21"/>
      <c r="BE65" s="3">
        <f aca="true" t="shared" si="24" ref="BE65:BE70">SUM(X65:BD65)</f>
        <v>0</v>
      </c>
      <c r="BF65" s="3">
        <f t="shared" si="23"/>
        <v>0</v>
      </c>
    </row>
    <row r="66" spans="1:58" ht="39" customHeight="1">
      <c r="A66" s="97"/>
      <c r="B66" s="10" t="s">
        <v>77</v>
      </c>
      <c r="C66" s="59" t="s">
        <v>91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53"/>
      <c r="U66" s="47">
        <f>SUM(D66:T66)</f>
        <v>0</v>
      </c>
      <c r="V66" s="20"/>
      <c r="W66" s="20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54"/>
      <c r="AJ66" s="54"/>
      <c r="AK66" s="54"/>
      <c r="AL66" s="54"/>
      <c r="AM66" s="54"/>
      <c r="AN66" s="54"/>
      <c r="AO66" s="54"/>
      <c r="AP66" s="54"/>
      <c r="AQ66" s="54"/>
      <c r="AR66" s="53"/>
      <c r="AS66" s="53"/>
      <c r="AT66" s="77"/>
      <c r="AU66" s="77"/>
      <c r="AV66" s="21"/>
      <c r="AW66" s="18"/>
      <c r="AX66" s="18"/>
      <c r="AY66" s="18"/>
      <c r="AZ66" s="18"/>
      <c r="BA66" s="18"/>
      <c r="BB66" s="18"/>
      <c r="BC66" s="18"/>
      <c r="BD66" s="18"/>
      <c r="BE66" s="3">
        <f t="shared" si="24"/>
        <v>0</v>
      </c>
      <c r="BF66" s="3">
        <f t="shared" si="23"/>
        <v>0</v>
      </c>
    </row>
    <row r="67" spans="1:58" ht="20.25" customHeight="1">
      <c r="A67" s="97"/>
      <c r="B67" s="10" t="s">
        <v>78</v>
      </c>
      <c r="C67" s="59" t="s">
        <v>75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53"/>
      <c r="U67" s="47">
        <f>SUM(D67:T67)</f>
        <v>0</v>
      </c>
      <c r="V67" s="20"/>
      <c r="W67" s="20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54"/>
      <c r="AJ67" s="54"/>
      <c r="AK67" s="54"/>
      <c r="AL67" s="54"/>
      <c r="AM67" s="54"/>
      <c r="AN67" s="54"/>
      <c r="AO67" s="54"/>
      <c r="AP67" s="54"/>
      <c r="AQ67" s="54"/>
      <c r="AR67" s="53"/>
      <c r="AS67" s="53"/>
      <c r="AT67" s="77"/>
      <c r="AU67" s="77"/>
      <c r="AV67" s="21"/>
      <c r="AW67" s="18"/>
      <c r="AX67" s="18"/>
      <c r="AY67" s="18"/>
      <c r="AZ67" s="18"/>
      <c r="BA67" s="18"/>
      <c r="BB67" s="18"/>
      <c r="BC67" s="18"/>
      <c r="BD67" s="18"/>
      <c r="BE67" s="3">
        <f t="shared" si="24"/>
        <v>0</v>
      </c>
      <c r="BF67" s="3">
        <f t="shared" si="23"/>
        <v>0</v>
      </c>
    </row>
    <row r="68" spans="1:58" ht="30.75" customHeight="1">
      <c r="A68" s="97"/>
      <c r="B68" s="10" t="s">
        <v>79</v>
      </c>
      <c r="C68" s="59" t="s">
        <v>17</v>
      </c>
      <c r="D68" s="30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53"/>
      <c r="U68" s="47">
        <f>SUM(D68:T68)</f>
        <v>0</v>
      </c>
      <c r="V68" s="20"/>
      <c r="W68" s="20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54"/>
      <c r="AJ68" s="54"/>
      <c r="AK68" s="54"/>
      <c r="AL68" s="54"/>
      <c r="AM68" s="54"/>
      <c r="AN68" s="54"/>
      <c r="AO68" s="54"/>
      <c r="AP68" s="54"/>
      <c r="AQ68" s="54"/>
      <c r="AR68" s="53"/>
      <c r="AS68" s="53"/>
      <c r="AT68" s="77"/>
      <c r="AU68" s="77"/>
      <c r="AV68" s="21"/>
      <c r="AW68" s="18"/>
      <c r="AX68" s="18"/>
      <c r="AY68" s="18"/>
      <c r="AZ68" s="18"/>
      <c r="BA68" s="18"/>
      <c r="BB68" s="18"/>
      <c r="BC68" s="18"/>
      <c r="BD68" s="18"/>
      <c r="BE68" s="3">
        <f t="shared" si="24"/>
        <v>0</v>
      </c>
      <c r="BF68" s="3">
        <f t="shared" si="23"/>
        <v>0</v>
      </c>
    </row>
    <row r="69" spans="1:58" ht="15.75" customHeight="1">
      <c r="A69" s="97"/>
      <c r="B69" s="10" t="s">
        <v>88</v>
      </c>
      <c r="C69" s="59" t="s">
        <v>5</v>
      </c>
      <c r="D69" s="30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53"/>
      <c r="U69" s="47"/>
      <c r="V69" s="20"/>
      <c r="W69" s="20"/>
      <c r="X69" s="27">
        <v>2</v>
      </c>
      <c r="Y69" s="27">
        <v>2</v>
      </c>
      <c r="Z69" s="27">
        <v>2</v>
      </c>
      <c r="AA69" s="27">
        <v>2</v>
      </c>
      <c r="AB69" s="27">
        <v>2</v>
      </c>
      <c r="AC69" s="27">
        <v>2</v>
      </c>
      <c r="AD69" s="27">
        <v>2</v>
      </c>
      <c r="AE69" s="27">
        <v>2</v>
      </c>
      <c r="AF69" s="27">
        <v>2</v>
      </c>
      <c r="AG69" s="27">
        <v>2</v>
      </c>
      <c r="AH69" s="27">
        <v>2</v>
      </c>
      <c r="AI69" s="27">
        <v>2</v>
      </c>
      <c r="AJ69" s="27">
        <v>2</v>
      </c>
      <c r="AK69" s="27">
        <v>2</v>
      </c>
      <c r="AL69" s="27">
        <v>2</v>
      </c>
      <c r="AM69" s="27">
        <v>2</v>
      </c>
      <c r="AN69" s="27">
        <v>2</v>
      </c>
      <c r="AO69" s="27">
        <v>2</v>
      </c>
      <c r="AP69" s="27">
        <v>2</v>
      </c>
      <c r="AQ69" s="27">
        <v>2</v>
      </c>
      <c r="AR69" s="53"/>
      <c r="AS69" s="53"/>
      <c r="AT69" s="77"/>
      <c r="AU69" s="77"/>
      <c r="AV69" s="21"/>
      <c r="AW69" s="18"/>
      <c r="AX69" s="18"/>
      <c r="AY69" s="18"/>
      <c r="AZ69" s="18"/>
      <c r="BA69" s="18"/>
      <c r="BB69" s="18"/>
      <c r="BC69" s="18"/>
      <c r="BD69" s="18"/>
      <c r="BE69" s="3">
        <f t="shared" si="24"/>
        <v>40</v>
      </c>
      <c r="BF69" s="3">
        <f t="shared" si="23"/>
        <v>40</v>
      </c>
    </row>
    <row r="70" spans="1:58" ht="60.75" customHeight="1">
      <c r="A70" s="97"/>
      <c r="B70" s="10" t="s">
        <v>90</v>
      </c>
      <c r="C70" s="59" t="s">
        <v>85</v>
      </c>
      <c r="D70" s="30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53"/>
      <c r="U70" s="47">
        <f>SUM(D70:T70)</f>
        <v>0</v>
      </c>
      <c r="V70" s="20"/>
      <c r="W70" s="20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54"/>
      <c r="AJ70" s="54"/>
      <c r="AK70" s="54"/>
      <c r="AL70" s="54"/>
      <c r="AM70" s="54"/>
      <c r="AN70" s="54"/>
      <c r="AO70" s="54"/>
      <c r="AP70" s="54"/>
      <c r="AQ70" s="54"/>
      <c r="AR70" s="53"/>
      <c r="AS70" s="53"/>
      <c r="AT70" s="77"/>
      <c r="AU70" s="77"/>
      <c r="AV70" s="21"/>
      <c r="AW70" s="18"/>
      <c r="AX70" s="18"/>
      <c r="AY70" s="18"/>
      <c r="AZ70" s="18"/>
      <c r="BA70" s="18"/>
      <c r="BB70" s="18"/>
      <c r="BC70" s="18"/>
      <c r="BD70" s="18"/>
      <c r="BE70" s="3">
        <f t="shared" si="24"/>
        <v>0</v>
      </c>
      <c r="BF70" s="3">
        <f t="shared" si="23"/>
        <v>0</v>
      </c>
    </row>
    <row r="71" spans="1:58" ht="34.5" customHeight="1">
      <c r="A71" s="97"/>
      <c r="B71" s="1" t="s">
        <v>131</v>
      </c>
      <c r="C71" s="60" t="s">
        <v>132</v>
      </c>
      <c r="D71" s="22">
        <f aca="true" t="shared" si="25" ref="D71:S71">SUM(D72,D78)</f>
        <v>9</v>
      </c>
      <c r="E71" s="22">
        <f t="shared" si="25"/>
        <v>9</v>
      </c>
      <c r="F71" s="22">
        <f t="shared" si="25"/>
        <v>9</v>
      </c>
      <c r="G71" s="22">
        <f t="shared" si="25"/>
        <v>9</v>
      </c>
      <c r="H71" s="22">
        <f t="shared" si="25"/>
        <v>9</v>
      </c>
      <c r="I71" s="22">
        <f t="shared" si="25"/>
        <v>9</v>
      </c>
      <c r="J71" s="22">
        <f t="shared" si="25"/>
        <v>9</v>
      </c>
      <c r="K71" s="22">
        <f t="shared" si="25"/>
        <v>9</v>
      </c>
      <c r="L71" s="22">
        <f t="shared" si="25"/>
        <v>9</v>
      </c>
      <c r="M71" s="22">
        <f t="shared" si="25"/>
        <v>9</v>
      </c>
      <c r="N71" s="22">
        <f t="shared" si="25"/>
        <v>9</v>
      </c>
      <c r="O71" s="22">
        <f t="shared" si="25"/>
        <v>9</v>
      </c>
      <c r="P71" s="22">
        <f t="shared" si="25"/>
        <v>9</v>
      </c>
      <c r="Q71" s="22">
        <f t="shared" si="25"/>
        <v>9</v>
      </c>
      <c r="R71" s="22">
        <f t="shared" si="25"/>
        <v>9</v>
      </c>
      <c r="S71" s="22">
        <f t="shared" si="25"/>
        <v>9</v>
      </c>
      <c r="T71" s="53"/>
      <c r="U71" s="22">
        <f>SUM(U72,U78)</f>
        <v>144</v>
      </c>
      <c r="V71" s="20"/>
      <c r="W71" s="20"/>
      <c r="X71" s="22">
        <f aca="true" t="shared" si="26" ref="X71:AH71">SUM(X72,X78)</f>
        <v>15</v>
      </c>
      <c r="Y71" s="22">
        <f t="shared" si="26"/>
        <v>15</v>
      </c>
      <c r="Z71" s="22">
        <f t="shared" si="26"/>
        <v>15</v>
      </c>
      <c r="AA71" s="22">
        <f t="shared" si="26"/>
        <v>15</v>
      </c>
      <c r="AB71" s="22">
        <f t="shared" si="26"/>
        <v>15</v>
      </c>
      <c r="AC71" s="22">
        <f t="shared" si="26"/>
        <v>15</v>
      </c>
      <c r="AD71" s="22">
        <f t="shared" si="26"/>
        <v>15</v>
      </c>
      <c r="AE71" s="22">
        <f t="shared" si="26"/>
        <v>15</v>
      </c>
      <c r="AF71" s="22">
        <f t="shared" si="26"/>
        <v>15</v>
      </c>
      <c r="AG71" s="22">
        <f t="shared" si="26"/>
        <v>15</v>
      </c>
      <c r="AH71" s="22">
        <f t="shared" si="26"/>
        <v>15</v>
      </c>
      <c r="AI71" s="22">
        <f aca="true" t="shared" si="27" ref="AI71:AQ71">SUM(AI72,AI78)</f>
        <v>15</v>
      </c>
      <c r="AJ71" s="22">
        <f t="shared" si="27"/>
        <v>15</v>
      </c>
      <c r="AK71" s="22">
        <f t="shared" si="27"/>
        <v>15</v>
      </c>
      <c r="AL71" s="22">
        <f t="shared" si="27"/>
        <v>15</v>
      </c>
      <c r="AM71" s="22">
        <f t="shared" si="27"/>
        <v>15</v>
      </c>
      <c r="AN71" s="22">
        <f t="shared" si="27"/>
        <v>15</v>
      </c>
      <c r="AO71" s="22">
        <f t="shared" si="27"/>
        <v>15</v>
      </c>
      <c r="AP71" s="22">
        <f t="shared" si="27"/>
        <v>14</v>
      </c>
      <c r="AQ71" s="22">
        <f t="shared" si="27"/>
        <v>14</v>
      </c>
      <c r="AR71" s="53"/>
      <c r="AS71" s="53"/>
      <c r="AT71" s="77"/>
      <c r="AU71" s="77"/>
      <c r="AV71" s="21"/>
      <c r="AW71" s="21"/>
      <c r="AX71" s="21"/>
      <c r="AY71" s="21"/>
      <c r="AZ71" s="21"/>
      <c r="BA71" s="21"/>
      <c r="BB71" s="21"/>
      <c r="BC71" s="21"/>
      <c r="BD71" s="21"/>
      <c r="BE71" s="80">
        <f>SUM(BE72,BE78)</f>
        <v>178</v>
      </c>
      <c r="BF71" s="17">
        <f t="shared" si="23"/>
        <v>322</v>
      </c>
    </row>
    <row r="72" spans="1:58" ht="87" customHeight="1">
      <c r="A72" s="98"/>
      <c r="B72" s="2" t="s">
        <v>18</v>
      </c>
      <c r="C72" s="58" t="s">
        <v>123</v>
      </c>
      <c r="D72" s="22">
        <f>SUM(D73,D74,D75)</f>
        <v>9</v>
      </c>
      <c r="E72" s="22">
        <f aca="true" t="shared" si="28" ref="E72:S72">SUM(E73,,E74,E75)</f>
        <v>9</v>
      </c>
      <c r="F72" s="22">
        <f t="shared" si="28"/>
        <v>9</v>
      </c>
      <c r="G72" s="22">
        <f t="shared" si="28"/>
        <v>9</v>
      </c>
      <c r="H72" s="22">
        <f t="shared" si="28"/>
        <v>9</v>
      </c>
      <c r="I72" s="22">
        <f t="shared" si="28"/>
        <v>9</v>
      </c>
      <c r="J72" s="22">
        <f t="shared" si="28"/>
        <v>9</v>
      </c>
      <c r="K72" s="22">
        <f t="shared" si="28"/>
        <v>9</v>
      </c>
      <c r="L72" s="22">
        <f t="shared" si="28"/>
        <v>9</v>
      </c>
      <c r="M72" s="22">
        <f t="shared" si="28"/>
        <v>9</v>
      </c>
      <c r="N72" s="22">
        <f t="shared" si="28"/>
        <v>9</v>
      </c>
      <c r="O72" s="22">
        <f t="shared" si="28"/>
        <v>9</v>
      </c>
      <c r="P72" s="22">
        <f t="shared" si="28"/>
        <v>9</v>
      </c>
      <c r="Q72" s="22">
        <f t="shared" si="28"/>
        <v>9</v>
      </c>
      <c r="R72" s="22">
        <f t="shared" si="28"/>
        <v>9</v>
      </c>
      <c r="S72" s="22">
        <f t="shared" si="28"/>
        <v>9</v>
      </c>
      <c r="T72" s="53"/>
      <c r="U72" s="45">
        <f>SUM(U73,U74,U75)</f>
        <v>144</v>
      </c>
      <c r="V72" s="18"/>
      <c r="W72" s="18"/>
      <c r="X72" s="22">
        <f>SUM(X73:X76)</f>
        <v>11</v>
      </c>
      <c r="Y72" s="22">
        <f aca="true" t="shared" si="29" ref="Y72:AQ72">SUM(Y73:Y76)</f>
        <v>11</v>
      </c>
      <c r="Z72" s="22">
        <f t="shared" si="29"/>
        <v>11</v>
      </c>
      <c r="AA72" s="22">
        <f t="shared" si="29"/>
        <v>11</v>
      </c>
      <c r="AB72" s="22">
        <f t="shared" si="29"/>
        <v>11</v>
      </c>
      <c r="AC72" s="22">
        <f t="shared" si="29"/>
        <v>11</v>
      </c>
      <c r="AD72" s="22">
        <f t="shared" si="29"/>
        <v>11</v>
      </c>
      <c r="AE72" s="22">
        <f t="shared" si="29"/>
        <v>11</v>
      </c>
      <c r="AF72" s="22">
        <f t="shared" si="29"/>
        <v>11</v>
      </c>
      <c r="AG72" s="22">
        <f t="shared" si="29"/>
        <v>11</v>
      </c>
      <c r="AH72" s="22">
        <f t="shared" si="29"/>
        <v>11</v>
      </c>
      <c r="AI72" s="22">
        <f t="shared" si="29"/>
        <v>11</v>
      </c>
      <c r="AJ72" s="22">
        <f t="shared" si="29"/>
        <v>11</v>
      </c>
      <c r="AK72" s="22">
        <f t="shared" si="29"/>
        <v>11</v>
      </c>
      <c r="AL72" s="22">
        <f t="shared" si="29"/>
        <v>11</v>
      </c>
      <c r="AM72" s="22">
        <f t="shared" si="29"/>
        <v>11</v>
      </c>
      <c r="AN72" s="22">
        <f t="shared" si="29"/>
        <v>11</v>
      </c>
      <c r="AO72" s="22">
        <f t="shared" si="29"/>
        <v>11</v>
      </c>
      <c r="AP72" s="22">
        <f t="shared" si="29"/>
        <v>10</v>
      </c>
      <c r="AQ72" s="22">
        <f t="shared" si="29"/>
        <v>10</v>
      </c>
      <c r="AR72" s="53"/>
      <c r="AS72" s="53"/>
      <c r="AT72" s="77"/>
      <c r="AU72" s="77"/>
      <c r="AV72" s="21"/>
      <c r="AW72" s="21"/>
      <c r="AX72" s="21"/>
      <c r="AY72" s="21"/>
      <c r="AZ72" s="21"/>
      <c r="BA72" s="21"/>
      <c r="BB72" s="21"/>
      <c r="BC72" s="21"/>
      <c r="BD72" s="21"/>
      <c r="BE72" s="45">
        <f>SUM(BE73,BE74,BE75)</f>
        <v>98</v>
      </c>
      <c r="BF72" s="17">
        <f t="shared" si="23"/>
        <v>242</v>
      </c>
    </row>
    <row r="73" spans="1:58" ht="116.25" customHeight="1">
      <c r="A73" s="98"/>
      <c r="B73" s="50" t="s">
        <v>15</v>
      </c>
      <c r="C73" s="51" t="s">
        <v>124</v>
      </c>
      <c r="D73" s="26">
        <v>3</v>
      </c>
      <c r="E73" s="26">
        <v>3</v>
      </c>
      <c r="F73" s="26">
        <v>3</v>
      </c>
      <c r="G73" s="26">
        <v>3</v>
      </c>
      <c r="H73" s="26">
        <v>3</v>
      </c>
      <c r="I73" s="26">
        <v>3</v>
      </c>
      <c r="J73" s="26">
        <v>3</v>
      </c>
      <c r="K73" s="26">
        <v>3</v>
      </c>
      <c r="L73" s="26">
        <v>3</v>
      </c>
      <c r="M73" s="26">
        <v>3</v>
      </c>
      <c r="N73" s="26">
        <v>3</v>
      </c>
      <c r="O73" s="26">
        <v>3</v>
      </c>
      <c r="P73" s="26">
        <v>3</v>
      </c>
      <c r="Q73" s="26">
        <v>3</v>
      </c>
      <c r="R73" s="26">
        <v>3</v>
      </c>
      <c r="S73" s="26">
        <v>3</v>
      </c>
      <c r="T73" s="53"/>
      <c r="U73" s="48">
        <f>SUM(D73:T73)</f>
        <v>48</v>
      </c>
      <c r="V73" s="18"/>
      <c r="W73" s="18"/>
      <c r="X73" s="27">
        <v>1</v>
      </c>
      <c r="Y73" s="27">
        <v>1</v>
      </c>
      <c r="Z73" s="27">
        <v>1</v>
      </c>
      <c r="AA73" s="27">
        <v>1</v>
      </c>
      <c r="AB73" s="27">
        <v>1</v>
      </c>
      <c r="AC73" s="27">
        <v>1</v>
      </c>
      <c r="AD73" s="27">
        <v>1</v>
      </c>
      <c r="AE73" s="27">
        <v>1</v>
      </c>
      <c r="AF73" s="27">
        <v>1</v>
      </c>
      <c r="AG73" s="27">
        <v>1</v>
      </c>
      <c r="AH73" s="27">
        <v>1</v>
      </c>
      <c r="AI73" s="27">
        <v>1</v>
      </c>
      <c r="AJ73" s="27">
        <v>1</v>
      </c>
      <c r="AK73" s="27">
        <v>1</v>
      </c>
      <c r="AL73" s="27">
        <v>1</v>
      </c>
      <c r="AM73" s="27">
        <v>1</v>
      </c>
      <c r="AN73" s="27">
        <v>1</v>
      </c>
      <c r="AO73" s="27">
        <v>1</v>
      </c>
      <c r="AP73" s="54"/>
      <c r="AQ73" s="54"/>
      <c r="AR73" s="53"/>
      <c r="AS73" s="53"/>
      <c r="AT73" s="77"/>
      <c r="AU73" s="77"/>
      <c r="AV73" s="21"/>
      <c r="AW73" s="21"/>
      <c r="AX73" s="21"/>
      <c r="AY73" s="21"/>
      <c r="AZ73" s="21"/>
      <c r="BA73" s="21"/>
      <c r="BB73" s="21"/>
      <c r="BC73" s="21"/>
      <c r="BD73" s="21"/>
      <c r="BE73" s="3">
        <f>SUM(X73:BD73)</f>
        <v>18</v>
      </c>
      <c r="BF73" s="3">
        <f t="shared" si="23"/>
        <v>66</v>
      </c>
    </row>
    <row r="74" spans="1:58" ht="144.75" customHeight="1">
      <c r="A74" s="98"/>
      <c r="B74" s="50" t="s">
        <v>16</v>
      </c>
      <c r="C74" s="51" t="s">
        <v>115</v>
      </c>
      <c r="D74" s="26">
        <v>2</v>
      </c>
      <c r="E74" s="26">
        <v>2</v>
      </c>
      <c r="F74" s="26">
        <v>2</v>
      </c>
      <c r="G74" s="26">
        <v>2</v>
      </c>
      <c r="H74" s="26">
        <v>2</v>
      </c>
      <c r="I74" s="26">
        <v>2</v>
      </c>
      <c r="J74" s="26">
        <v>2</v>
      </c>
      <c r="K74" s="26">
        <v>2</v>
      </c>
      <c r="L74" s="26">
        <v>2</v>
      </c>
      <c r="M74" s="26">
        <v>2</v>
      </c>
      <c r="N74" s="26">
        <v>2</v>
      </c>
      <c r="O74" s="26">
        <v>2</v>
      </c>
      <c r="P74" s="26">
        <v>2</v>
      </c>
      <c r="Q74" s="26">
        <v>2</v>
      </c>
      <c r="R74" s="26">
        <v>2</v>
      </c>
      <c r="S74" s="26">
        <v>2</v>
      </c>
      <c r="T74" s="53"/>
      <c r="U74" s="48">
        <f>SUM(D74:T74)</f>
        <v>32</v>
      </c>
      <c r="V74" s="18"/>
      <c r="W74" s="18"/>
      <c r="X74" s="27">
        <v>2</v>
      </c>
      <c r="Y74" s="27">
        <v>2</v>
      </c>
      <c r="Z74" s="27">
        <v>2</v>
      </c>
      <c r="AA74" s="27">
        <v>2</v>
      </c>
      <c r="AB74" s="27">
        <v>2</v>
      </c>
      <c r="AC74" s="27">
        <v>2</v>
      </c>
      <c r="AD74" s="27">
        <v>2</v>
      </c>
      <c r="AE74" s="27">
        <v>2</v>
      </c>
      <c r="AF74" s="27">
        <v>2</v>
      </c>
      <c r="AG74" s="27">
        <v>2</v>
      </c>
      <c r="AH74" s="27">
        <v>2</v>
      </c>
      <c r="AI74" s="27">
        <v>2</v>
      </c>
      <c r="AJ74" s="27">
        <v>2</v>
      </c>
      <c r="AK74" s="27">
        <v>2</v>
      </c>
      <c r="AL74" s="27">
        <v>2</v>
      </c>
      <c r="AM74" s="27">
        <v>2</v>
      </c>
      <c r="AN74" s="27">
        <v>2</v>
      </c>
      <c r="AO74" s="27">
        <v>2</v>
      </c>
      <c r="AP74" s="27">
        <v>2</v>
      </c>
      <c r="AQ74" s="27">
        <v>2</v>
      </c>
      <c r="AR74" s="53"/>
      <c r="AS74" s="53"/>
      <c r="AT74" s="77"/>
      <c r="AU74" s="77"/>
      <c r="AV74" s="21"/>
      <c r="AW74" s="21"/>
      <c r="AX74" s="21"/>
      <c r="AY74" s="21"/>
      <c r="AZ74" s="21"/>
      <c r="BA74" s="21"/>
      <c r="BB74" s="21"/>
      <c r="BC74" s="21"/>
      <c r="BD74" s="21"/>
      <c r="BE74" s="3">
        <f>SUM(X74:BD74)</f>
        <v>40</v>
      </c>
      <c r="BF74" s="3">
        <f t="shared" si="23"/>
        <v>72</v>
      </c>
    </row>
    <row r="75" spans="1:58" ht="126" customHeight="1">
      <c r="A75" s="98"/>
      <c r="B75" s="50" t="s">
        <v>114</v>
      </c>
      <c r="C75" s="51" t="s">
        <v>116</v>
      </c>
      <c r="D75" s="26">
        <v>4</v>
      </c>
      <c r="E75" s="26">
        <v>4</v>
      </c>
      <c r="F75" s="26">
        <v>4</v>
      </c>
      <c r="G75" s="26">
        <v>4</v>
      </c>
      <c r="H75" s="26">
        <v>4</v>
      </c>
      <c r="I75" s="26">
        <v>4</v>
      </c>
      <c r="J75" s="26">
        <v>4</v>
      </c>
      <c r="K75" s="26">
        <v>4</v>
      </c>
      <c r="L75" s="26">
        <v>4</v>
      </c>
      <c r="M75" s="26">
        <v>4</v>
      </c>
      <c r="N75" s="26">
        <v>4</v>
      </c>
      <c r="O75" s="26">
        <v>4</v>
      </c>
      <c r="P75" s="26">
        <v>4</v>
      </c>
      <c r="Q75" s="26">
        <v>4</v>
      </c>
      <c r="R75" s="26">
        <v>4</v>
      </c>
      <c r="S75" s="26">
        <v>4</v>
      </c>
      <c r="T75" s="53"/>
      <c r="U75" s="48">
        <f>SUM(D75:T75)</f>
        <v>64</v>
      </c>
      <c r="V75" s="18"/>
      <c r="W75" s="18"/>
      <c r="X75" s="27">
        <v>2</v>
      </c>
      <c r="Y75" s="27">
        <v>2</v>
      </c>
      <c r="Z75" s="27">
        <v>2</v>
      </c>
      <c r="AA75" s="27">
        <v>2</v>
      </c>
      <c r="AB75" s="27">
        <v>2</v>
      </c>
      <c r="AC75" s="27">
        <v>2</v>
      </c>
      <c r="AD75" s="27">
        <v>2</v>
      </c>
      <c r="AE75" s="27">
        <v>2</v>
      </c>
      <c r="AF75" s="27">
        <v>2</v>
      </c>
      <c r="AG75" s="27">
        <v>2</v>
      </c>
      <c r="AH75" s="27">
        <v>2</v>
      </c>
      <c r="AI75" s="27">
        <v>2</v>
      </c>
      <c r="AJ75" s="27">
        <v>2</v>
      </c>
      <c r="AK75" s="27">
        <v>2</v>
      </c>
      <c r="AL75" s="27">
        <v>2</v>
      </c>
      <c r="AM75" s="27">
        <v>2</v>
      </c>
      <c r="AN75" s="27">
        <v>2</v>
      </c>
      <c r="AO75" s="27">
        <v>2</v>
      </c>
      <c r="AP75" s="27">
        <v>2</v>
      </c>
      <c r="AQ75" s="27">
        <v>2</v>
      </c>
      <c r="AR75" s="53"/>
      <c r="AS75" s="53"/>
      <c r="AT75" s="77"/>
      <c r="AU75" s="77"/>
      <c r="AV75" s="21"/>
      <c r="AW75" s="18"/>
      <c r="AX75" s="18"/>
      <c r="AY75" s="18"/>
      <c r="AZ75" s="18"/>
      <c r="BA75" s="18"/>
      <c r="BB75" s="18"/>
      <c r="BC75" s="18"/>
      <c r="BD75" s="18"/>
      <c r="BE75" s="3">
        <f>SUM(X75:BD75)</f>
        <v>40</v>
      </c>
      <c r="BF75" s="3">
        <f t="shared" si="23"/>
        <v>104</v>
      </c>
    </row>
    <row r="76" spans="1:58" ht="24.75" customHeight="1">
      <c r="A76" s="98"/>
      <c r="B76" s="50" t="s">
        <v>93</v>
      </c>
      <c r="C76" s="51" t="s">
        <v>12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53">
        <v>36</v>
      </c>
      <c r="U76" s="81">
        <f>SUM(D76:T76)</f>
        <v>36</v>
      </c>
      <c r="V76" s="18"/>
      <c r="W76" s="18"/>
      <c r="X76" s="54">
        <v>6</v>
      </c>
      <c r="Y76" s="54">
        <v>6</v>
      </c>
      <c r="Z76" s="54">
        <v>6</v>
      </c>
      <c r="AA76" s="54">
        <v>6</v>
      </c>
      <c r="AB76" s="54">
        <v>6</v>
      </c>
      <c r="AC76" s="54">
        <v>6</v>
      </c>
      <c r="AD76" s="54">
        <v>6</v>
      </c>
      <c r="AE76" s="54">
        <v>6</v>
      </c>
      <c r="AF76" s="54">
        <v>6</v>
      </c>
      <c r="AG76" s="54">
        <v>6</v>
      </c>
      <c r="AH76" s="54">
        <v>6</v>
      </c>
      <c r="AI76" s="54">
        <v>6</v>
      </c>
      <c r="AJ76" s="54">
        <v>6</v>
      </c>
      <c r="AK76" s="54">
        <v>6</v>
      </c>
      <c r="AL76" s="54">
        <v>6</v>
      </c>
      <c r="AM76" s="54">
        <v>6</v>
      </c>
      <c r="AN76" s="54">
        <v>6</v>
      </c>
      <c r="AO76" s="54">
        <v>6</v>
      </c>
      <c r="AP76" s="54">
        <v>6</v>
      </c>
      <c r="AQ76" s="54">
        <v>6</v>
      </c>
      <c r="AR76" s="53"/>
      <c r="AS76" s="53"/>
      <c r="AT76" s="77"/>
      <c r="AU76" s="77"/>
      <c r="AV76" s="21"/>
      <c r="AW76" s="18"/>
      <c r="AX76" s="18"/>
      <c r="AY76" s="18"/>
      <c r="AZ76" s="18"/>
      <c r="BA76" s="18"/>
      <c r="BB76" s="18"/>
      <c r="BC76" s="18"/>
      <c r="BD76" s="18"/>
      <c r="BE76" s="43">
        <f>SUM(X76:BD76)</f>
        <v>120</v>
      </c>
      <c r="BF76" s="43">
        <f t="shared" si="23"/>
        <v>156</v>
      </c>
    </row>
    <row r="77" spans="1:58" ht="29.25" customHeight="1">
      <c r="A77" s="98"/>
      <c r="B77" s="50" t="s">
        <v>94</v>
      </c>
      <c r="C77" s="51" t="s">
        <v>13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53"/>
      <c r="U77" s="48">
        <f>SUM(D77:T77)</f>
        <v>0</v>
      </c>
      <c r="V77" s="18"/>
      <c r="W77" s="18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54"/>
      <c r="AJ77" s="54"/>
      <c r="AK77" s="54"/>
      <c r="AL77" s="54"/>
      <c r="AM77" s="54"/>
      <c r="AN77" s="54"/>
      <c r="AO77" s="54"/>
      <c r="AP77" s="54"/>
      <c r="AQ77" s="54"/>
      <c r="AR77" s="53">
        <v>36</v>
      </c>
      <c r="AS77" s="53">
        <v>36</v>
      </c>
      <c r="AT77" s="77"/>
      <c r="AU77" s="77"/>
      <c r="AV77" s="21"/>
      <c r="AW77" s="21"/>
      <c r="AX77" s="21"/>
      <c r="AY77" s="21"/>
      <c r="AZ77" s="21"/>
      <c r="BA77" s="21"/>
      <c r="BB77" s="21"/>
      <c r="BC77" s="21"/>
      <c r="BD77" s="21"/>
      <c r="BE77" s="43">
        <f>SUM(X77:BD77)</f>
        <v>72</v>
      </c>
      <c r="BF77" s="43">
        <f t="shared" si="23"/>
        <v>72</v>
      </c>
    </row>
    <row r="78" spans="1:58" ht="106.5" customHeight="1">
      <c r="A78" s="98"/>
      <c r="B78" s="56" t="s">
        <v>80</v>
      </c>
      <c r="C78" s="57" t="s">
        <v>117</v>
      </c>
      <c r="D78" s="29">
        <f aca="true" t="shared" si="30" ref="D78:S78">SUM(D79:D80)</f>
        <v>0</v>
      </c>
      <c r="E78" s="29">
        <f t="shared" si="30"/>
        <v>0</v>
      </c>
      <c r="F78" s="29">
        <f t="shared" si="30"/>
        <v>0</v>
      </c>
      <c r="G78" s="29">
        <f t="shared" si="30"/>
        <v>0</v>
      </c>
      <c r="H78" s="29">
        <f t="shared" si="30"/>
        <v>0</v>
      </c>
      <c r="I78" s="29">
        <f t="shared" si="30"/>
        <v>0</v>
      </c>
      <c r="J78" s="29">
        <f t="shared" si="30"/>
        <v>0</v>
      </c>
      <c r="K78" s="29">
        <f t="shared" si="30"/>
        <v>0</v>
      </c>
      <c r="L78" s="29">
        <f t="shared" si="30"/>
        <v>0</v>
      </c>
      <c r="M78" s="29">
        <f t="shared" si="30"/>
        <v>0</v>
      </c>
      <c r="N78" s="29">
        <f t="shared" si="30"/>
        <v>0</v>
      </c>
      <c r="O78" s="29">
        <f t="shared" si="30"/>
        <v>0</v>
      </c>
      <c r="P78" s="29">
        <f t="shared" si="30"/>
        <v>0</v>
      </c>
      <c r="Q78" s="29">
        <f t="shared" si="30"/>
        <v>0</v>
      </c>
      <c r="R78" s="29">
        <f t="shared" si="30"/>
        <v>0</v>
      </c>
      <c r="S78" s="29">
        <f t="shared" si="30"/>
        <v>0</v>
      </c>
      <c r="T78" s="53"/>
      <c r="U78" s="29">
        <f>SUM(U79:U80)</f>
        <v>0</v>
      </c>
      <c r="V78" s="18"/>
      <c r="W78" s="18"/>
      <c r="X78" s="29">
        <f aca="true" t="shared" si="31" ref="X78:AH78">SUM(X79:X80)</f>
        <v>4</v>
      </c>
      <c r="Y78" s="29">
        <f t="shared" si="31"/>
        <v>4</v>
      </c>
      <c r="Z78" s="29">
        <f t="shared" si="31"/>
        <v>4</v>
      </c>
      <c r="AA78" s="29">
        <f t="shared" si="31"/>
        <v>4</v>
      </c>
      <c r="AB78" s="29">
        <f t="shared" si="31"/>
        <v>4</v>
      </c>
      <c r="AC78" s="29">
        <f t="shared" si="31"/>
        <v>4</v>
      </c>
      <c r="AD78" s="29">
        <f t="shared" si="31"/>
        <v>4</v>
      </c>
      <c r="AE78" s="29">
        <f t="shared" si="31"/>
        <v>4</v>
      </c>
      <c r="AF78" s="29">
        <f t="shared" si="31"/>
        <v>4</v>
      </c>
      <c r="AG78" s="29">
        <f t="shared" si="31"/>
        <v>4</v>
      </c>
      <c r="AH78" s="29">
        <f t="shared" si="31"/>
        <v>4</v>
      </c>
      <c r="AI78" s="29">
        <f aca="true" t="shared" si="32" ref="AI78:AQ78">SUM(AI79:AI80)</f>
        <v>4</v>
      </c>
      <c r="AJ78" s="29">
        <f t="shared" si="32"/>
        <v>4</v>
      </c>
      <c r="AK78" s="29">
        <f t="shared" si="32"/>
        <v>4</v>
      </c>
      <c r="AL78" s="29">
        <f t="shared" si="32"/>
        <v>4</v>
      </c>
      <c r="AM78" s="29">
        <f t="shared" si="32"/>
        <v>4</v>
      </c>
      <c r="AN78" s="29">
        <f t="shared" si="32"/>
        <v>4</v>
      </c>
      <c r="AO78" s="29">
        <f t="shared" si="32"/>
        <v>4</v>
      </c>
      <c r="AP78" s="29">
        <f t="shared" si="32"/>
        <v>4</v>
      </c>
      <c r="AQ78" s="29">
        <f t="shared" si="32"/>
        <v>4</v>
      </c>
      <c r="AR78" s="53"/>
      <c r="AS78" s="53"/>
      <c r="AT78" s="77"/>
      <c r="AU78" s="77"/>
      <c r="AV78" s="21"/>
      <c r="AW78" s="21"/>
      <c r="AX78" s="21"/>
      <c r="AY78" s="21"/>
      <c r="AZ78" s="21"/>
      <c r="BA78" s="21"/>
      <c r="BB78" s="21"/>
      <c r="BC78" s="21"/>
      <c r="BD78" s="21"/>
      <c r="BE78" s="29">
        <f>SUM(BE79:BE80)</f>
        <v>80</v>
      </c>
      <c r="BF78" s="29">
        <f>SUM(BF79:BF80)</f>
        <v>80</v>
      </c>
    </row>
    <row r="79" spans="1:58" ht="128.25" customHeight="1">
      <c r="A79" s="98"/>
      <c r="B79" s="50" t="s">
        <v>83</v>
      </c>
      <c r="C79" s="52" t="s">
        <v>118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53"/>
      <c r="U79" s="27">
        <f>SUM(D79:T79)</f>
        <v>0</v>
      </c>
      <c r="V79" s="18"/>
      <c r="W79" s="18"/>
      <c r="X79" s="27">
        <v>2</v>
      </c>
      <c r="Y79" s="27">
        <v>2</v>
      </c>
      <c r="Z79" s="27">
        <v>2</v>
      </c>
      <c r="AA79" s="27">
        <v>2</v>
      </c>
      <c r="AB79" s="27">
        <v>2</v>
      </c>
      <c r="AC79" s="27">
        <v>2</v>
      </c>
      <c r="AD79" s="27">
        <v>2</v>
      </c>
      <c r="AE79" s="27">
        <v>2</v>
      </c>
      <c r="AF79" s="27">
        <v>2</v>
      </c>
      <c r="AG79" s="27">
        <v>2</v>
      </c>
      <c r="AH79" s="27">
        <v>2</v>
      </c>
      <c r="AI79" s="27">
        <v>2</v>
      </c>
      <c r="AJ79" s="27">
        <v>2</v>
      </c>
      <c r="AK79" s="27">
        <v>2</v>
      </c>
      <c r="AL79" s="27">
        <v>2</v>
      </c>
      <c r="AM79" s="27">
        <v>2</v>
      </c>
      <c r="AN79" s="27">
        <v>2</v>
      </c>
      <c r="AO79" s="27">
        <v>2</v>
      </c>
      <c r="AP79" s="27">
        <v>2</v>
      </c>
      <c r="AQ79" s="27">
        <v>2</v>
      </c>
      <c r="AR79" s="53"/>
      <c r="AS79" s="53"/>
      <c r="AT79" s="77"/>
      <c r="AU79" s="77"/>
      <c r="AV79" s="21"/>
      <c r="AW79" s="21"/>
      <c r="AX79" s="21"/>
      <c r="AY79" s="21"/>
      <c r="AZ79" s="21"/>
      <c r="BA79" s="21"/>
      <c r="BB79" s="21"/>
      <c r="BC79" s="21"/>
      <c r="BD79" s="21"/>
      <c r="BE79" s="3">
        <f>SUM(X79:BD79)</f>
        <v>40</v>
      </c>
      <c r="BF79" s="23">
        <f>BE79+U79</f>
        <v>40</v>
      </c>
    </row>
    <row r="80" spans="1:58" ht="68.25" customHeight="1">
      <c r="A80" s="98"/>
      <c r="B80" s="50" t="s">
        <v>86</v>
      </c>
      <c r="C80" s="52" t="s">
        <v>119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53"/>
      <c r="U80" s="27">
        <f>SUM(D80:T80)</f>
        <v>0</v>
      </c>
      <c r="V80" s="18"/>
      <c r="W80" s="18"/>
      <c r="X80" s="27">
        <v>2</v>
      </c>
      <c r="Y80" s="27">
        <v>2</v>
      </c>
      <c r="Z80" s="27">
        <v>2</v>
      </c>
      <c r="AA80" s="27">
        <v>2</v>
      </c>
      <c r="AB80" s="27">
        <v>2</v>
      </c>
      <c r="AC80" s="27">
        <v>2</v>
      </c>
      <c r="AD80" s="27">
        <v>2</v>
      </c>
      <c r="AE80" s="27">
        <v>2</v>
      </c>
      <c r="AF80" s="27">
        <v>2</v>
      </c>
      <c r="AG80" s="27">
        <v>2</v>
      </c>
      <c r="AH80" s="27">
        <v>2</v>
      </c>
      <c r="AI80" s="27">
        <v>2</v>
      </c>
      <c r="AJ80" s="27">
        <v>2</v>
      </c>
      <c r="AK80" s="27">
        <v>2</v>
      </c>
      <c r="AL80" s="27">
        <v>2</v>
      </c>
      <c r="AM80" s="27">
        <v>2</v>
      </c>
      <c r="AN80" s="27">
        <v>2</v>
      </c>
      <c r="AO80" s="27">
        <v>2</v>
      </c>
      <c r="AP80" s="27">
        <v>2</v>
      </c>
      <c r="AQ80" s="27">
        <v>2</v>
      </c>
      <c r="AR80" s="53"/>
      <c r="AS80" s="53"/>
      <c r="AT80" s="77"/>
      <c r="AU80" s="77"/>
      <c r="AV80" s="21"/>
      <c r="AW80" s="21"/>
      <c r="AX80" s="21"/>
      <c r="AY80" s="21"/>
      <c r="AZ80" s="21"/>
      <c r="BA80" s="21"/>
      <c r="BB80" s="21"/>
      <c r="BC80" s="21"/>
      <c r="BD80" s="21"/>
      <c r="BE80" s="3">
        <f>SUM(X80:BD80)</f>
        <v>40</v>
      </c>
      <c r="BF80" s="23">
        <f>BE80+U80</f>
        <v>40</v>
      </c>
    </row>
    <row r="81" spans="1:58" ht="16.5">
      <c r="A81" s="98"/>
      <c r="B81" s="50" t="s">
        <v>81</v>
      </c>
      <c r="C81" s="51" t="s">
        <v>12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53"/>
      <c r="U81" s="48">
        <f>SUM(D81:T81)</f>
        <v>0</v>
      </c>
      <c r="V81" s="18"/>
      <c r="W81" s="18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54"/>
      <c r="AJ81" s="54"/>
      <c r="AK81" s="54"/>
      <c r="AL81" s="54"/>
      <c r="AM81" s="54"/>
      <c r="AN81" s="54"/>
      <c r="AO81" s="54"/>
      <c r="AP81" s="54"/>
      <c r="AQ81" s="54"/>
      <c r="AR81" s="53"/>
      <c r="AS81" s="53"/>
      <c r="AT81" s="77"/>
      <c r="AU81" s="77"/>
      <c r="AV81" s="21"/>
      <c r="AW81" s="18"/>
      <c r="AX81" s="18"/>
      <c r="AY81" s="18"/>
      <c r="AZ81" s="18"/>
      <c r="BA81" s="18"/>
      <c r="BB81" s="18"/>
      <c r="BC81" s="18"/>
      <c r="BD81" s="18"/>
      <c r="BE81" s="43">
        <f>SUM(X81:BD81)</f>
        <v>0</v>
      </c>
      <c r="BF81" s="43">
        <f>BE81+U81</f>
        <v>0</v>
      </c>
    </row>
    <row r="82" spans="1:58" ht="24">
      <c r="A82" s="98"/>
      <c r="B82" s="50" t="s">
        <v>82</v>
      </c>
      <c r="C82" s="51" t="s">
        <v>13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53"/>
      <c r="U82" s="48">
        <f>SUM(D82:T82)</f>
        <v>0</v>
      </c>
      <c r="V82" s="18"/>
      <c r="W82" s="18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54"/>
      <c r="AJ82" s="54"/>
      <c r="AK82" s="54"/>
      <c r="AL82" s="54"/>
      <c r="AM82" s="54"/>
      <c r="AN82" s="54"/>
      <c r="AO82" s="54"/>
      <c r="AP82" s="54"/>
      <c r="AQ82" s="54"/>
      <c r="AR82" s="53"/>
      <c r="AS82" s="53"/>
      <c r="AT82" s="77"/>
      <c r="AU82" s="77"/>
      <c r="AV82" s="21"/>
      <c r="AW82" s="21"/>
      <c r="AX82" s="21"/>
      <c r="AY82" s="21"/>
      <c r="AZ82" s="21"/>
      <c r="BA82" s="21"/>
      <c r="BB82" s="21"/>
      <c r="BC82" s="21"/>
      <c r="BD82" s="21"/>
      <c r="BE82" s="3">
        <f>SUM(X82:BD82)</f>
        <v>0</v>
      </c>
      <c r="BF82" s="23">
        <f>BE82+U82</f>
        <v>0</v>
      </c>
    </row>
    <row r="83" spans="1:58" ht="12.75">
      <c r="A83" s="97"/>
      <c r="B83" s="99" t="s">
        <v>92</v>
      </c>
      <c r="C83" s="100"/>
      <c r="D83" s="19">
        <f aca="true" t="shared" si="33" ref="D83:S83">SUM(D50,D64,D71)</f>
        <v>36</v>
      </c>
      <c r="E83" s="19">
        <f t="shared" si="33"/>
        <v>36</v>
      </c>
      <c r="F83" s="19">
        <f t="shared" si="33"/>
        <v>36</v>
      </c>
      <c r="G83" s="19">
        <f t="shared" si="33"/>
        <v>36</v>
      </c>
      <c r="H83" s="19">
        <f t="shared" si="33"/>
        <v>36</v>
      </c>
      <c r="I83" s="19">
        <f t="shared" si="33"/>
        <v>36</v>
      </c>
      <c r="J83" s="19">
        <f t="shared" si="33"/>
        <v>36</v>
      </c>
      <c r="K83" s="19">
        <f t="shared" si="33"/>
        <v>36</v>
      </c>
      <c r="L83" s="19">
        <f t="shared" si="33"/>
        <v>36</v>
      </c>
      <c r="M83" s="19">
        <f t="shared" si="33"/>
        <v>36</v>
      </c>
      <c r="N83" s="19">
        <f t="shared" si="33"/>
        <v>36</v>
      </c>
      <c r="O83" s="19">
        <f t="shared" si="33"/>
        <v>36</v>
      </c>
      <c r="P83" s="19">
        <f t="shared" si="33"/>
        <v>36</v>
      </c>
      <c r="Q83" s="19">
        <f t="shared" si="33"/>
        <v>36</v>
      </c>
      <c r="R83" s="19">
        <f t="shared" si="33"/>
        <v>36</v>
      </c>
      <c r="S83" s="19">
        <f t="shared" si="33"/>
        <v>36</v>
      </c>
      <c r="T83" s="53"/>
      <c r="U83" s="19">
        <f>SUM(U50,U64,U71)</f>
        <v>576</v>
      </c>
      <c r="V83" s="20"/>
      <c r="W83" s="20"/>
      <c r="X83" s="19">
        <f aca="true" t="shared" si="34" ref="X83:AH83">SUM(X50,X64,X71)</f>
        <v>33</v>
      </c>
      <c r="Y83" s="19">
        <f t="shared" si="34"/>
        <v>33</v>
      </c>
      <c r="Z83" s="19">
        <f t="shared" si="34"/>
        <v>33</v>
      </c>
      <c r="AA83" s="19">
        <f t="shared" si="34"/>
        <v>33</v>
      </c>
      <c r="AB83" s="19">
        <f t="shared" si="34"/>
        <v>33</v>
      </c>
      <c r="AC83" s="19">
        <f t="shared" si="34"/>
        <v>33</v>
      </c>
      <c r="AD83" s="19">
        <f t="shared" si="34"/>
        <v>33</v>
      </c>
      <c r="AE83" s="19">
        <f t="shared" si="34"/>
        <v>33</v>
      </c>
      <c r="AF83" s="19">
        <f t="shared" si="34"/>
        <v>33</v>
      </c>
      <c r="AG83" s="19">
        <f t="shared" si="34"/>
        <v>33</v>
      </c>
      <c r="AH83" s="19">
        <f t="shared" si="34"/>
        <v>33</v>
      </c>
      <c r="AI83" s="19">
        <f aca="true" t="shared" si="35" ref="AI83:AQ83">SUM(AI50,AI64,AI71)</f>
        <v>33</v>
      </c>
      <c r="AJ83" s="19">
        <f t="shared" si="35"/>
        <v>33</v>
      </c>
      <c r="AK83" s="19">
        <f t="shared" si="35"/>
        <v>33</v>
      </c>
      <c r="AL83" s="19">
        <f t="shared" si="35"/>
        <v>33</v>
      </c>
      <c r="AM83" s="19">
        <f t="shared" si="35"/>
        <v>33</v>
      </c>
      <c r="AN83" s="19">
        <f t="shared" si="35"/>
        <v>33</v>
      </c>
      <c r="AO83" s="19">
        <f t="shared" si="35"/>
        <v>33</v>
      </c>
      <c r="AP83" s="19">
        <f t="shared" si="35"/>
        <v>32</v>
      </c>
      <c r="AQ83" s="19">
        <f t="shared" si="35"/>
        <v>32</v>
      </c>
      <c r="AR83" s="53"/>
      <c r="AS83" s="53"/>
      <c r="AT83" s="77"/>
      <c r="AU83" s="77"/>
      <c r="AV83" s="18"/>
      <c r="AW83" s="18"/>
      <c r="AX83" s="18"/>
      <c r="AY83" s="18"/>
      <c r="AZ83" s="18"/>
      <c r="BA83" s="18"/>
      <c r="BB83" s="18"/>
      <c r="BC83" s="18"/>
      <c r="BD83" s="18"/>
      <c r="BE83" s="19">
        <f>SUM(BE50,BE64,BE71)</f>
        <v>585</v>
      </c>
      <c r="BF83" s="17">
        <f>BE83+U83</f>
        <v>1161</v>
      </c>
    </row>
    <row r="85" ht="28.5" customHeight="1"/>
    <row r="86" spans="1:59" ht="25.5" customHeight="1">
      <c r="A86" s="84" t="s">
        <v>128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40"/>
    </row>
    <row r="87" spans="1:58" ht="48.75" customHeight="1">
      <c r="A87" s="85" t="s">
        <v>0</v>
      </c>
      <c r="B87" s="86" t="s">
        <v>1</v>
      </c>
      <c r="C87" s="86" t="s">
        <v>2</v>
      </c>
      <c r="D87" s="39" t="s">
        <v>19</v>
      </c>
      <c r="E87" s="39" t="s">
        <v>20</v>
      </c>
      <c r="F87" s="39" t="s">
        <v>21</v>
      </c>
      <c r="G87" s="39" t="s">
        <v>22</v>
      </c>
      <c r="H87" s="39" t="s">
        <v>23</v>
      </c>
      <c r="I87" s="39" t="s">
        <v>24</v>
      </c>
      <c r="J87" s="39" t="s">
        <v>25</v>
      </c>
      <c r="K87" s="39" t="s">
        <v>26</v>
      </c>
      <c r="L87" s="39" t="s">
        <v>27</v>
      </c>
      <c r="M87" s="39" t="s">
        <v>28</v>
      </c>
      <c r="N87" s="39" t="s">
        <v>29</v>
      </c>
      <c r="O87" s="39" t="s">
        <v>30</v>
      </c>
      <c r="P87" s="39" t="s">
        <v>31</v>
      </c>
      <c r="Q87" s="39" t="s">
        <v>32</v>
      </c>
      <c r="R87" s="39" t="s">
        <v>33</v>
      </c>
      <c r="S87" s="39" t="s">
        <v>34</v>
      </c>
      <c r="T87" s="39" t="s">
        <v>35</v>
      </c>
      <c r="U87" s="46" t="s">
        <v>72</v>
      </c>
      <c r="V87" s="39" t="s">
        <v>37</v>
      </c>
      <c r="W87" s="39" t="s">
        <v>38</v>
      </c>
      <c r="X87" s="39" t="s">
        <v>39</v>
      </c>
      <c r="Y87" s="39" t="s">
        <v>40</v>
      </c>
      <c r="Z87" s="39" t="s">
        <v>41</v>
      </c>
      <c r="AA87" s="39" t="s">
        <v>42</v>
      </c>
      <c r="AB87" s="39" t="s">
        <v>43</v>
      </c>
      <c r="AC87" s="38" t="s">
        <v>44</v>
      </c>
      <c r="AD87" s="38" t="s">
        <v>45</v>
      </c>
      <c r="AE87" s="38" t="s">
        <v>46</v>
      </c>
      <c r="AF87" s="38" t="s">
        <v>47</v>
      </c>
      <c r="AG87" s="38" t="s">
        <v>48</v>
      </c>
      <c r="AH87" s="38" t="s">
        <v>49</v>
      </c>
      <c r="AI87" s="38" t="s">
        <v>50</v>
      </c>
      <c r="AJ87" s="38" t="s">
        <v>51</v>
      </c>
      <c r="AK87" s="38" t="s">
        <v>52</v>
      </c>
      <c r="AL87" s="38" t="s">
        <v>53</v>
      </c>
      <c r="AM87" s="38" t="s">
        <v>54</v>
      </c>
      <c r="AN87" s="38" t="s">
        <v>55</v>
      </c>
      <c r="AO87" s="38" t="s">
        <v>56</v>
      </c>
      <c r="AP87" s="38" t="s">
        <v>57</v>
      </c>
      <c r="AQ87" s="38" t="s">
        <v>58</v>
      </c>
      <c r="AR87" s="38" t="s">
        <v>59</v>
      </c>
      <c r="AS87" s="38" t="s">
        <v>60</v>
      </c>
      <c r="AT87" s="38" t="s">
        <v>61</v>
      </c>
      <c r="AU87" s="38" t="s">
        <v>62</v>
      </c>
      <c r="AV87" s="38" t="s">
        <v>63</v>
      </c>
      <c r="AW87" s="37" t="s">
        <v>64</v>
      </c>
      <c r="AX87" s="37" t="s">
        <v>65</v>
      </c>
      <c r="AY87" s="37" t="s">
        <v>66</v>
      </c>
      <c r="AZ87" s="37" t="s">
        <v>67</v>
      </c>
      <c r="BA87" s="37" t="s">
        <v>68</v>
      </c>
      <c r="BB87" s="37" t="s">
        <v>69</v>
      </c>
      <c r="BC87" s="37" t="s">
        <v>70</v>
      </c>
      <c r="BD87" s="37" t="s">
        <v>71</v>
      </c>
      <c r="BE87" s="87" t="s">
        <v>74</v>
      </c>
      <c r="BF87" s="87" t="s">
        <v>6</v>
      </c>
    </row>
    <row r="88" spans="1:58" ht="12.75">
      <c r="A88" s="85"/>
      <c r="B88" s="86"/>
      <c r="C88" s="86"/>
      <c r="D88" s="88" t="s">
        <v>3</v>
      </c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90"/>
      <c r="BE88" s="87"/>
      <c r="BF88" s="87"/>
    </row>
    <row r="89" spans="1:58" ht="12.75">
      <c r="A89" s="85"/>
      <c r="B89" s="86"/>
      <c r="C89" s="86"/>
      <c r="D89" s="91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3"/>
      <c r="BE89" s="87"/>
      <c r="BF89" s="87"/>
    </row>
    <row r="90" spans="1:58" ht="15" customHeight="1">
      <c r="A90" s="85"/>
      <c r="B90" s="86"/>
      <c r="C90" s="86"/>
      <c r="D90" s="94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6"/>
      <c r="BE90" s="87"/>
      <c r="BF90" s="87"/>
    </row>
    <row r="91" spans="1:58" ht="14.25">
      <c r="A91" s="85"/>
      <c r="B91" s="86"/>
      <c r="C91" s="86"/>
      <c r="D91" s="36">
        <v>1</v>
      </c>
      <c r="E91" s="36">
        <v>2</v>
      </c>
      <c r="F91" s="36">
        <v>3</v>
      </c>
      <c r="G91" s="36">
        <v>4</v>
      </c>
      <c r="H91" s="36">
        <v>5</v>
      </c>
      <c r="I91" s="36">
        <v>6</v>
      </c>
      <c r="J91" s="36">
        <v>7</v>
      </c>
      <c r="K91" s="36">
        <v>8</v>
      </c>
      <c r="L91" s="46">
        <v>9</v>
      </c>
      <c r="M91" s="78">
        <v>10</v>
      </c>
      <c r="N91" s="44">
        <v>11</v>
      </c>
      <c r="O91" s="44">
        <v>12</v>
      </c>
      <c r="P91" s="44">
        <v>13</v>
      </c>
      <c r="Q91" s="44">
        <v>14</v>
      </c>
      <c r="R91" s="44">
        <v>15</v>
      </c>
      <c r="S91" s="44">
        <v>16</v>
      </c>
      <c r="T91" s="44">
        <v>17</v>
      </c>
      <c r="U91" s="36"/>
      <c r="V91" s="35">
        <v>18</v>
      </c>
      <c r="W91" s="33">
        <v>19</v>
      </c>
      <c r="X91" s="34">
        <v>20</v>
      </c>
      <c r="Y91" s="34">
        <v>21</v>
      </c>
      <c r="Z91" s="34">
        <v>22</v>
      </c>
      <c r="AA91" s="34">
        <v>23</v>
      </c>
      <c r="AB91" s="34">
        <v>24</v>
      </c>
      <c r="AC91" s="41">
        <v>25</v>
      </c>
      <c r="AD91" s="41">
        <v>26</v>
      </c>
      <c r="AE91" s="41">
        <v>27</v>
      </c>
      <c r="AF91" s="41">
        <v>28</v>
      </c>
      <c r="AG91" s="41">
        <v>29</v>
      </c>
      <c r="AH91" s="41">
        <v>30</v>
      </c>
      <c r="AI91" s="41">
        <v>31</v>
      </c>
      <c r="AJ91" s="41">
        <v>32</v>
      </c>
      <c r="AK91" s="41">
        <v>33</v>
      </c>
      <c r="AL91" s="41">
        <v>34</v>
      </c>
      <c r="AM91" s="41">
        <v>35</v>
      </c>
      <c r="AN91" s="41">
        <v>36</v>
      </c>
      <c r="AO91" s="41">
        <v>37</v>
      </c>
      <c r="AP91" s="41">
        <v>38</v>
      </c>
      <c r="AQ91" s="41">
        <v>39</v>
      </c>
      <c r="AR91" s="76">
        <v>40</v>
      </c>
      <c r="AS91" s="76">
        <v>41</v>
      </c>
      <c r="AT91" s="55">
        <v>42</v>
      </c>
      <c r="AU91" s="55">
        <v>43</v>
      </c>
      <c r="AV91" s="33">
        <v>44</v>
      </c>
      <c r="AW91" s="33">
        <v>45</v>
      </c>
      <c r="AX91" s="33">
        <v>46</v>
      </c>
      <c r="AY91" s="33">
        <v>47</v>
      </c>
      <c r="AZ91" s="33">
        <v>48</v>
      </c>
      <c r="BA91" s="33">
        <v>49</v>
      </c>
      <c r="BB91" s="33">
        <v>50</v>
      </c>
      <c r="BC91" s="33">
        <v>51</v>
      </c>
      <c r="BD91" s="33">
        <v>52</v>
      </c>
      <c r="BE91" s="87"/>
      <c r="BF91" s="87"/>
    </row>
    <row r="92" spans="1:58" ht="25.5" customHeight="1">
      <c r="A92" s="97" t="s">
        <v>36</v>
      </c>
      <c r="B92" s="66" t="s">
        <v>14</v>
      </c>
      <c r="C92" s="60" t="s">
        <v>129</v>
      </c>
      <c r="D92" s="29">
        <f aca="true" t="shared" si="36" ref="D92:L92">SUM(D93:D104)</f>
        <v>0</v>
      </c>
      <c r="E92" s="29">
        <f t="shared" si="36"/>
        <v>0</v>
      </c>
      <c r="F92" s="29">
        <f t="shared" si="36"/>
        <v>0</v>
      </c>
      <c r="G92" s="29">
        <f t="shared" si="36"/>
        <v>0</v>
      </c>
      <c r="H92" s="29">
        <f t="shared" si="36"/>
        <v>0</v>
      </c>
      <c r="I92" s="29">
        <f t="shared" si="36"/>
        <v>0</v>
      </c>
      <c r="J92" s="29">
        <f t="shared" si="36"/>
        <v>0</v>
      </c>
      <c r="K92" s="29">
        <f t="shared" si="36"/>
        <v>0</v>
      </c>
      <c r="L92" s="29">
        <f t="shared" si="36"/>
        <v>0</v>
      </c>
      <c r="M92" s="77"/>
      <c r="N92" s="53"/>
      <c r="O92" s="53"/>
      <c r="P92" s="53"/>
      <c r="Q92" s="53"/>
      <c r="R92" s="53"/>
      <c r="S92" s="53"/>
      <c r="T92" s="53"/>
      <c r="U92" s="29">
        <f>SUM(U93:U104)</f>
        <v>0</v>
      </c>
      <c r="V92" s="20"/>
      <c r="W92" s="20"/>
      <c r="X92" s="29">
        <f>SUM(X93:X104)</f>
        <v>0</v>
      </c>
      <c r="Y92" s="29">
        <f>SUM(Y93:Y104)</f>
        <v>0</v>
      </c>
      <c r="Z92" s="29">
        <f>SUM(Z93:Z104)</f>
        <v>0</v>
      </c>
      <c r="AA92" s="29">
        <f>SUM(AA93:AA104)</f>
        <v>0</v>
      </c>
      <c r="AB92" s="29">
        <f>SUM(AB93:AB104)</f>
        <v>0</v>
      </c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77"/>
      <c r="AS92" s="77"/>
      <c r="AT92" s="69"/>
      <c r="AU92" s="69"/>
      <c r="AV92" s="54" t="s">
        <v>84</v>
      </c>
      <c r="AW92" s="54" t="s">
        <v>84</v>
      </c>
      <c r="AX92" s="54" t="s">
        <v>84</v>
      </c>
      <c r="AY92" s="54" t="s">
        <v>84</v>
      </c>
      <c r="AZ92" s="54" t="s">
        <v>84</v>
      </c>
      <c r="BA92" s="54" t="s">
        <v>84</v>
      </c>
      <c r="BB92" s="54" t="s">
        <v>84</v>
      </c>
      <c r="BC92" s="54" t="s">
        <v>84</v>
      </c>
      <c r="BD92" s="54" t="s">
        <v>84</v>
      </c>
      <c r="BE92" s="45">
        <f>SUM(BE93,BE94,BE95,BE96,BE97,BE98,BE99,BE100,BE101,BE102,BE103,BE104)</f>
        <v>0</v>
      </c>
      <c r="BF92" s="4">
        <f aca="true" t="shared" si="37" ref="BF92:BF104">U92+BE92</f>
        <v>0</v>
      </c>
    </row>
    <row r="93" spans="1:58" ht="20.25" customHeight="1">
      <c r="A93" s="97"/>
      <c r="B93" s="62" t="s">
        <v>101</v>
      </c>
      <c r="C93" s="67" t="s">
        <v>7</v>
      </c>
      <c r="D93" s="28"/>
      <c r="E93" s="28"/>
      <c r="F93" s="28"/>
      <c r="G93" s="28"/>
      <c r="H93" s="28"/>
      <c r="I93" s="28"/>
      <c r="J93" s="28"/>
      <c r="K93" s="28"/>
      <c r="L93" s="28"/>
      <c r="M93" s="77"/>
      <c r="N93" s="53"/>
      <c r="O93" s="53"/>
      <c r="P93" s="53"/>
      <c r="Q93" s="53"/>
      <c r="R93" s="53"/>
      <c r="S93" s="53"/>
      <c r="T93" s="53"/>
      <c r="U93" s="47">
        <f aca="true" t="shared" si="38" ref="U93:U98">SUM(D93:T93)</f>
        <v>0</v>
      </c>
      <c r="V93" s="20"/>
      <c r="W93" s="20"/>
      <c r="X93" s="27"/>
      <c r="Y93" s="27"/>
      <c r="Z93" s="27"/>
      <c r="AA93" s="27"/>
      <c r="AB93" s="27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77"/>
      <c r="AS93" s="77"/>
      <c r="AT93" s="69"/>
      <c r="AU93" s="69"/>
      <c r="AV93" s="20"/>
      <c r="AW93" s="20"/>
      <c r="AX93" s="20"/>
      <c r="AY93" s="20"/>
      <c r="AZ93" s="20"/>
      <c r="BA93" s="20"/>
      <c r="BB93" s="20"/>
      <c r="BC93" s="20"/>
      <c r="BD93" s="20"/>
      <c r="BE93" s="32">
        <f aca="true" t="shared" si="39" ref="BE93:BE104">SUM(X93:BD93)</f>
        <v>0</v>
      </c>
      <c r="BF93" s="32">
        <f t="shared" si="37"/>
        <v>0</v>
      </c>
    </row>
    <row r="94" spans="1:58" ht="23.25" customHeight="1">
      <c r="A94" s="97"/>
      <c r="B94" s="62" t="s">
        <v>102</v>
      </c>
      <c r="C94" s="67" t="s">
        <v>8</v>
      </c>
      <c r="D94" s="28"/>
      <c r="E94" s="28"/>
      <c r="F94" s="28"/>
      <c r="G94" s="28"/>
      <c r="H94" s="28"/>
      <c r="I94" s="28"/>
      <c r="J94" s="28"/>
      <c r="K94" s="28"/>
      <c r="L94" s="28"/>
      <c r="M94" s="77"/>
      <c r="N94" s="53"/>
      <c r="O94" s="53"/>
      <c r="P94" s="53"/>
      <c r="Q94" s="53"/>
      <c r="R94" s="53"/>
      <c r="S94" s="53"/>
      <c r="T94" s="53"/>
      <c r="U94" s="47">
        <f t="shared" si="38"/>
        <v>0</v>
      </c>
      <c r="V94" s="20"/>
      <c r="W94" s="20"/>
      <c r="X94" s="27"/>
      <c r="Y94" s="27"/>
      <c r="Z94" s="27"/>
      <c r="AA94" s="27"/>
      <c r="AB94" s="27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77"/>
      <c r="AS94" s="77"/>
      <c r="AT94" s="69"/>
      <c r="AU94" s="69"/>
      <c r="AV94" s="20"/>
      <c r="AW94" s="20"/>
      <c r="AX94" s="20"/>
      <c r="AY94" s="20"/>
      <c r="AZ94" s="20"/>
      <c r="BA94" s="20"/>
      <c r="BB94" s="20"/>
      <c r="BC94" s="20"/>
      <c r="BD94" s="20"/>
      <c r="BE94" s="32">
        <f t="shared" si="39"/>
        <v>0</v>
      </c>
      <c r="BF94" s="32">
        <f t="shared" si="37"/>
        <v>0</v>
      </c>
    </row>
    <row r="95" spans="1:58" ht="22.5" customHeight="1">
      <c r="A95" s="97"/>
      <c r="B95" s="62" t="s">
        <v>103</v>
      </c>
      <c r="C95" s="64" t="s">
        <v>9</v>
      </c>
      <c r="D95" s="28"/>
      <c r="E95" s="28"/>
      <c r="F95" s="28"/>
      <c r="G95" s="28"/>
      <c r="H95" s="28"/>
      <c r="I95" s="28"/>
      <c r="J95" s="28"/>
      <c r="K95" s="28"/>
      <c r="L95" s="28"/>
      <c r="M95" s="77"/>
      <c r="N95" s="53"/>
      <c r="O95" s="53"/>
      <c r="P95" s="53"/>
      <c r="Q95" s="53"/>
      <c r="R95" s="53"/>
      <c r="S95" s="53"/>
      <c r="T95" s="53"/>
      <c r="U95" s="47">
        <f t="shared" si="38"/>
        <v>0</v>
      </c>
      <c r="V95" s="20"/>
      <c r="W95" s="20"/>
      <c r="X95" s="27"/>
      <c r="Y95" s="27"/>
      <c r="Z95" s="27"/>
      <c r="AA95" s="27"/>
      <c r="AB95" s="27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77"/>
      <c r="AS95" s="77"/>
      <c r="AT95" s="69"/>
      <c r="AU95" s="69"/>
      <c r="AV95" s="21"/>
      <c r="AW95" s="18"/>
      <c r="AX95" s="18"/>
      <c r="AY95" s="18"/>
      <c r="AZ95" s="18"/>
      <c r="BA95" s="18"/>
      <c r="BB95" s="18"/>
      <c r="BC95" s="18"/>
      <c r="BD95" s="18"/>
      <c r="BE95" s="32">
        <f t="shared" si="39"/>
        <v>0</v>
      </c>
      <c r="BF95" s="32">
        <f t="shared" si="37"/>
        <v>0</v>
      </c>
    </row>
    <row r="96" spans="1:58" ht="22.5" customHeight="1">
      <c r="A96" s="97"/>
      <c r="B96" s="62" t="s">
        <v>104</v>
      </c>
      <c r="C96" s="63" t="s">
        <v>10</v>
      </c>
      <c r="D96" s="28"/>
      <c r="E96" s="28"/>
      <c r="F96" s="28"/>
      <c r="G96" s="28"/>
      <c r="H96" s="28"/>
      <c r="I96" s="28"/>
      <c r="J96" s="28"/>
      <c r="K96" s="28"/>
      <c r="L96" s="28"/>
      <c r="M96" s="77"/>
      <c r="N96" s="53"/>
      <c r="O96" s="53"/>
      <c r="P96" s="53"/>
      <c r="Q96" s="53"/>
      <c r="R96" s="53"/>
      <c r="S96" s="53"/>
      <c r="T96" s="53"/>
      <c r="U96" s="47">
        <f t="shared" si="38"/>
        <v>0</v>
      </c>
      <c r="V96" s="20"/>
      <c r="W96" s="20"/>
      <c r="X96" s="27"/>
      <c r="Y96" s="27"/>
      <c r="Z96" s="27"/>
      <c r="AA96" s="27"/>
      <c r="AB96" s="27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77"/>
      <c r="AS96" s="77"/>
      <c r="AT96" s="69"/>
      <c r="AU96" s="69"/>
      <c r="AV96" s="21"/>
      <c r="AW96" s="18"/>
      <c r="AX96" s="18"/>
      <c r="AY96" s="18"/>
      <c r="AZ96" s="18"/>
      <c r="BA96" s="18"/>
      <c r="BB96" s="18"/>
      <c r="BC96" s="18"/>
      <c r="BD96" s="18"/>
      <c r="BE96" s="32">
        <f t="shared" si="39"/>
        <v>0</v>
      </c>
      <c r="BF96" s="32">
        <f t="shared" si="37"/>
        <v>0</v>
      </c>
    </row>
    <row r="97" spans="1:58" ht="19.5" customHeight="1">
      <c r="A97" s="97"/>
      <c r="B97" s="62" t="s">
        <v>105</v>
      </c>
      <c r="C97" s="64" t="s">
        <v>99</v>
      </c>
      <c r="D97" s="28"/>
      <c r="E97" s="28"/>
      <c r="F97" s="28"/>
      <c r="G97" s="28"/>
      <c r="H97" s="28"/>
      <c r="I97" s="28"/>
      <c r="J97" s="28"/>
      <c r="K97" s="28"/>
      <c r="L97" s="28"/>
      <c r="M97" s="77"/>
      <c r="N97" s="53"/>
      <c r="O97" s="53"/>
      <c r="P97" s="53"/>
      <c r="Q97" s="53"/>
      <c r="R97" s="53"/>
      <c r="S97" s="53"/>
      <c r="T97" s="53"/>
      <c r="U97" s="47">
        <f t="shared" si="38"/>
        <v>0</v>
      </c>
      <c r="V97" s="20"/>
      <c r="W97" s="20"/>
      <c r="X97" s="27"/>
      <c r="Y97" s="27"/>
      <c r="Z97" s="27"/>
      <c r="AA97" s="27"/>
      <c r="AB97" s="27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77"/>
      <c r="AS97" s="77"/>
      <c r="AT97" s="69"/>
      <c r="AU97" s="69"/>
      <c r="AV97" s="21"/>
      <c r="AW97" s="18"/>
      <c r="AX97" s="18"/>
      <c r="AY97" s="18"/>
      <c r="AZ97" s="18"/>
      <c r="BA97" s="18"/>
      <c r="BB97" s="18"/>
      <c r="BC97" s="18"/>
      <c r="BD97" s="18"/>
      <c r="BE97" s="32">
        <f t="shared" si="39"/>
        <v>0</v>
      </c>
      <c r="BF97" s="32">
        <f t="shared" si="37"/>
        <v>0</v>
      </c>
    </row>
    <row r="98" spans="1:58" ht="18.75" customHeight="1">
      <c r="A98" s="97"/>
      <c r="B98" s="62" t="s">
        <v>106</v>
      </c>
      <c r="C98" s="64" t="s">
        <v>87</v>
      </c>
      <c r="D98" s="27"/>
      <c r="E98" s="27"/>
      <c r="F98" s="27"/>
      <c r="G98" s="27"/>
      <c r="H98" s="27"/>
      <c r="I98" s="27"/>
      <c r="J98" s="27"/>
      <c r="K98" s="27"/>
      <c r="L98" s="27"/>
      <c r="M98" s="77"/>
      <c r="N98" s="53"/>
      <c r="O98" s="53"/>
      <c r="P98" s="53"/>
      <c r="Q98" s="53"/>
      <c r="R98" s="53"/>
      <c r="S98" s="53"/>
      <c r="T98" s="53"/>
      <c r="U98" s="47">
        <f t="shared" si="38"/>
        <v>0</v>
      </c>
      <c r="V98" s="20"/>
      <c r="W98" s="20"/>
      <c r="X98" s="27"/>
      <c r="Y98" s="27"/>
      <c r="Z98" s="27"/>
      <c r="AA98" s="27"/>
      <c r="AB98" s="27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77"/>
      <c r="AS98" s="77"/>
      <c r="AT98" s="69"/>
      <c r="AU98" s="69"/>
      <c r="AV98" s="21"/>
      <c r="AW98" s="18"/>
      <c r="AX98" s="18"/>
      <c r="AY98" s="18"/>
      <c r="AZ98" s="18"/>
      <c r="BA98" s="18"/>
      <c r="BB98" s="18"/>
      <c r="BC98" s="18"/>
      <c r="BD98" s="18"/>
      <c r="BE98" s="32">
        <f t="shared" si="39"/>
        <v>0</v>
      </c>
      <c r="BF98" s="32">
        <f t="shared" si="37"/>
        <v>0</v>
      </c>
    </row>
    <row r="99" spans="1:58" ht="30" customHeight="1">
      <c r="A99" s="97"/>
      <c r="B99" s="62" t="s">
        <v>107</v>
      </c>
      <c r="C99" s="63" t="s">
        <v>5</v>
      </c>
      <c r="D99" s="28"/>
      <c r="E99" s="28"/>
      <c r="F99" s="28"/>
      <c r="G99" s="28"/>
      <c r="H99" s="28"/>
      <c r="I99" s="28"/>
      <c r="J99" s="28"/>
      <c r="K99" s="28"/>
      <c r="L99" s="28"/>
      <c r="M99" s="77"/>
      <c r="N99" s="53"/>
      <c r="O99" s="53"/>
      <c r="P99" s="53"/>
      <c r="Q99" s="53"/>
      <c r="R99" s="53"/>
      <c r="S99" s="53"/>
      <c r="T99" s="53"/>
      <c r="U99" s="47">
        <f aca="true" t="shared" si="40" ref="U99:U104">SUM(D99:T99)</f>
        <v>0</v>
      </c>
      <c r="V99" s="20"/>
      <c r="W99" s="20"/>
      <c r="X99" s="27"/>
      <c r="Y99" s="27"/>
      <c r="Z99" s="27"/>
      <c r="AA99" s="27"/>
      <c r="AB99" s="27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77"/>
      <c r="AS99" s="77"/>
      <c r="AT99" s="69"/>
      <c r="AU99" s="69"/>
      <c r="AV99" s="21"/>
      <c r="AW99" s="18"/>
      <c r="AX99" s="18"/>
      <c r="AY99" s="18"/>
      <c r="AZ99" s="18"/>
      <c r="BA99" s="18"/>
      <c r="BB99" s="18"/>
      <c r="BC99" s="18"/>
      <c r="BD99" s="18"/>
      <c r="BE99" s="32">
        <f t="shared" si="39"/>
        <v>0</v>
      </c>
      <c r="BF99" s="32">
        <f t="shared" si="37"/>
        <v>0</v>
      </c>
    </row>
    <row r="100" spans="1:58" ht="28.5" customHeight="1">
      <c r="A100" s="97"/>
      <c r="B100" s="62" t="s">
        <v>108</v>
      </c>
      <c r="C100" s="63" t="s">
        <v>100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77"/>
      <c r="N100" s="53"/>
      <c r="O100" s="53"/>
      <c r="P100" s="53"/>
      <c r="Q100" s="53"/>
      <c r="R100" s="53"/>
      <c r="S100" s="53"/>
      <c r="T100" s="53"/>
      <c r="U100" s="47">
        <f t="shared" si="40"/>
        <v>0</v>
      </c>
      <c r="V100" s="20"/>
      <c r="W100" s="20"/>
      <c r="X100" s="27"/>
      <c r="Y100" s="27"/>
      <c r="Z100" s="27"/>
      <c r="AA100" s="27"/>
      <c r="AB100" s="27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77"/>
      <c r="AS100" s="77"/>
      <c r="AT100" s="69"/>
      <c r="AU100" s="69"/>
      <c r="AV100" s="21"/>
      <c r="AW100" s="18"/>
      <c r="AX100" s="18"/>
      <c r="AY100" s="18"/>
      <c r="AZ100" s="18"/>
      <c r="BA100" s="18"/>
      <c r="BB100" s="18"/>
      <c r="BC100" s="18"/>
      <c r="BD100" s="18"/>
      <c r="BE100" s="32">
        <f t="shared" si="39"/>
        <v>0</v>
      </c>
      <c r="BF100" s="32">
        <f t="shared" si="37"/>
        <v>0</v>
      </c>
    </row>
    <row r="101" spans="1:58" ht="15.75" customHeight="1">
      <c r="A101" s="97"/>
      <c r="B101" s="62" t="s">
        <v>109</v>
      </c>
      <c r="C101" s="65" t="s">
        <v>120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77"/>
      <c r="N101" s="53"/>
      <c r="O101" s="53"/>
      <c r="P101" s="53"/>
      <c r="Q101" s="53"/>
      <c r="R101" s="53"/>
      <c r="S101" s="53"/>
      <c r="T101" s="53"/>
      <c r="U101" s="47">
        <f t="shared" si="40"/>
        <v>0</v>
      </c>
      <c r="V101" s="20"/>
      <c r="W101" s="20"/>
      <c r="X101" s="27"/>
      <c r="Y101" s="27"/>
      <c r="Z101" s="27"/>
      <c r="AA101" s="27"/>
      <c r="AB101" s="27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77"/>
      <c r="AS101" s="77"/>
      <c r="AT101" s="69"/>
      <c r="AU101" s="69"/>
      <c r="AV101" s="21"/>
      <c r="AW101" s="18"/>
      <c r="AX101" s="18"/>
      <c r="AY101" s="18"/>
      <c r="AZ101" s="18"/>
      <c r="BA101" s="18"/>
      <c r="BB101" s="18"/>
      <c r="BC101" s="18"/>
      <c r="BD101" s="18"/>
      <c r="BE101" s="32">
        <f t="shared" si="39"/>
        <v>0</v>
      </c>
      <c r="BF101" s="32">
        <f t="shared" si="37"/>
        <v>0</v>
      </c>
    </row>
    <row r="102" spans="1:58" ht="15.75" customHeight="1">
      <c r="A102" s="97"/>
      <c r="B102" s="62" t="s">
        <v>110</v>
      </c>
      <c r="C102" s="65" t="s">
        <v>121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77"/>
      <c r="N102" s="53"/>
      <c r="O102" s="53"/>
      <c r="P102" s="53"/>
      <c r="Q102" s="53"/>
      <c r="R102" s="53"/>
      <c r="S102" s="53"/>
      <c r="T102" s="53"/>
      <c r="U102" s="47">
        <f t="shared" si="40"/>
        <v>0</v>
      </c>
      <c r="V102" s="20"/>
      <c r="W102" s="20"/>
      <c r="X102" s="27"/>
      <c r="Y102" s="27"/>
      <c r="Z102" s="27"/>
      <c r="AA102" s="27"/>
      <c r="AB102" s="27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77"/>
      <c r="AS102" s="77"/>
      <c r="AT102" s="69"/>
      <c r="AU102" s="69"/>
      <c r="AV102" s="21"/>
      <c r="AW102" s="18"/>
      <c r="AX102" s="18"/>
      <c r="AY102" s="18"/>
      <c r="AZ102" s="18"/>
      <c r="BA102" s="18"/>
      <c r="BB102" s="18"/>
      <c r="BC102" s="18"/>
      <c r="BD102" s="18"/>
      <c r="BE102" s="32">
        <f t="shared" si="39"/>
        <v>0</v>
      </c>
      <c r="BF102" s="32">
        <f t="shared" si="37"/>
        <v>0</v>
      </c>
    </row>
    <row r="103" spans="1:58" ht="15.75" customHeight="1">
      <c r="A103" s="97"/>
      <c r="B103" s="62" t="s">
        <v>111</v>
      </c>
      <c r="C103" s="65" t="s">
        <v>11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77"/>
      <c r="N103" s="53"/>
      <c r="O103" s="53"/>
      <c r="P103" s="53"/>
      <c r="Q103" s="53"/>
      <c r="R103" s="53"/>
      <c r="S103" s="53"/>
      <c r="T103" s="53"/>
      <c r="U103" s="47">
        <f t="shared" si="40"/>
        <v>0</v>
      </c>
      <c r="V103" s="20"/>
      <c r="W103" s="20"/>
      <c r="X103" s="27"/>
      <c r="Y103" s="27"/>
      <c r="Z103" s="27"/>
      <c r="AA103" s="27"/>
      <c r="AB103" s="27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77"/>
      <c r="AS103" s="77"/>
      <c r="AT103" s="69"/>
      <c r="AU103" s="69"/>
      <c r="AV103" s="21"/>
      <c r="AW103" s="18"/>
      <c r="AX103" s="18"/>
      <c r="AY103" s="18"/>
      <c r="AZ103" s="18"/>
      <c r="BA103" s="18"/>
      <c r="BB103" s="18"/>
      <c r="BC103" s="18"/>
      <c r="BD103" s="18"/>
      <c r="BE103" s="32">
        <f t="shared" si="39"/>
        <v>0</v>
      </c>
      <c r="BF103" s="32">
        <f t="shared" si="37"/>
        <v>0</v>
      </c>
    </row>
    <row r="104" spans="1:58" ht="27" customHeight="1">
      <c r="A104" s="97"/>
      <c r="B104" s="62" t="s">
        <v>122</v>
      </c>
      <c r="C104" s="63" t="s">
        <v>112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77"/>
      <c r="N104" s="53"/>
      <c r="O104" s="53"/>
      <c r="P104" s="53"/>
      <c r="Q104" s="53"/>
      <c r="R104" s="53"/>
      <c r="S104" s="53"/>
      <c r="T104" s="53"/>
      <c r="U104" s="47">
        <f t="shared" si="40"/>
        <v>0</v>
      </c>
      <c r="V104" s="20"/>
      <c r="W104" s="20"/>
      <c r="X104" s="27"/>
      <c r="Y104" s="27"/>
      <c r="Z104" s="27"/>
      <c r="AA104" s="27"/>
      <c r="AB104" s="27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77"/>
      <c r="AS104" s="77"/>
      <c r="AT104" s="69"/>
      <c r="AU104" s="69"/>
      <c r="AV104" s="21"/>
      <c r="AW104" s="18"/>
      <c r="AX104" s="18"/>
      <c r="AY104" s="18"/>
      <c r="AZ104" s="18"/>
      <c r="BA104" s="18"/>
      <c r="BB104" s="18"/>
      <c r="BC104" s="18"/>
      <c r="BD104" s="18"/>
      <c r="BE104" s="32">
        <f t="shared" si="39"/>
        <v>0</v>
      </c>
      <c r="BF104" s="32">
        <f t="shared" si="37"/>
        <v>0</v>
      </c>
    </row>
    <row r="105" spans="1:58" ht="30.75" customHeight="1">
      <c r="A105" s="97"/>
      <c r="B105" s="1" t="s">
        <v>4</v>
      </c>
      <c r="C105" s="60" t="s">
        <v>130</v>
      </c>
      <c r="D105" s="22">
        <f aca="true" t="shared" si="41" ref="D105:L105">SUM(D106,D107,D108,D109,D110,D111)</f>
        <v>10</v>
      </c>
      <c r="E105" s="22">
        <f t="shared" si="41"/>
        <v>10</v>
      </c>
      <c r="F105" s="22">
        <f t="shared" si="41"/>
        <v>10</v>
      </c>
      <c r="G105" s="22">
        <f t="shared" si="41"/>
        <v>10</v>
      </c>
      <c r="H105" s="22">
        <f t="shared" si="41"/>
        <v>10</v>
      </c>
      <c r="I105" s="22">
        <f t="shared" si="41"/>
        <v>10</v>
      </c>
      <c r="J105" s="22">
        <f t="shared" si="41"/>
        <v>10</v>
      </c>
      <c r="K105" s="22">
        <f t="shared" si="41"/>
        <v>10</v>
      </c>
      <c r="L105" s="22">
        <f t="shared" si="41"/>
        <v>10</v>
      </c>
      <c r="M105" s="77"/>
      <c r="N105" s="53"/>
      <c r="O105" s="53"/>
      <c r="P105" s="53"/>
      <c r="Q105" s="53"/>
      <c r="R105" s="53"/>
      <c r="S105" s="53"/>
      <c r="T105" s="53"/>
      <c r="U105" s="22">
        <f>SUM(U106,U107,U108,U109,U110,U111)</f>
        <v>90</v>
      </c>
      <c r="V105" s="20"/>
      <c r="W105" s="20"/>
      <c r="X105" s="22">
        <f>SUM(X106,X107,X108,X109,X110,X111)</f>
        <v>12</v>
      </c>
      <c r="Y105" s="22">
        <f>SUM(Y106,Y107,Y108,Y109,Y110,Y111)</f>
        <v>12</v>
      </c>
      <c r="Z105" s="22">
        <f>SUM(Z106,Z107,Z108,Z109,Z110,Z111)</f>
        <v>12</v>
      </c>
      <c r="AA105" s="22">
        <f>SUM(AA106,AA107,AA108,AA109,AA110,AA111)</f>
        <v>12</v>
      </c>
      <c r="AB105" s="22">
        <f>SUM(AB106,AB107,AB108,AB109,AB110,AB111)</f>
        <v>12</v>
      </c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77"/>
      <c r="AS105" s="77"/>
      <c r="AT105" s="69"/>
      <c r="AU105" s="69"/>
      <c r="AV105" s="21"/>
      <c r="AW105" s="21"/>
      <c r="AX105" s="21"/>
      <c r="AY105" s="21"/>
      <c r="AZ105" s="21"/>
      <c r="BA105" s="21"/>
      <c r="BB105" s="21"/>
      <c r="BC105" s="21"/>
      <c r="BD105" s="21"/>
      <c r="BE105" s="45">
        <f>SUM(BE106,BE107,BE108,BE109,BE110,BE111)</f>
        <v>68</v>
      </c>
      <c r="BF105" s="4">
        <f aca="true" t="shared" si="42" ref="BF105:BF118">BE105+U105</f>
        <v>158</v>
      </c>
    </row>
    <row r="106" spans="1:58" ht="20.25" customHeight="1">
      <c r="A106" s="97"/>
      <c r="B106" s="10" t="s">
        <v>76</v>
      </c>
      <c r="C106" s="61" t="s">
        <v>113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77"/>
      <c r="N106" s="53"/>
      <c r="O106" s="53"/>
      <c r="P106" s="53"/>
      <c r="Q106" s="53"/>
      <c r="R106" s="53"/>
      <c r="S106" s="53"/>
      <c r="T106" s="53"/>
      <c r="U106" s="47">
        <f aca="true" t="shared" si="43" ref="U106:U111">SUM(D106:T106)</f>
        <v>0</v>
      </c>
      <c r="V106" s="20"/>
      <c r="W106" s="20"/>
      <c r="X106" s="27"/>
      <c r="Y106" s="27"/>
      <c r="Z106" s="27"/>
      <c r="AA106" s="27"/>
      <c r="AB106" s="27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77"/>
      <c r="AS106" s="77"/>
      <c r="AT106" s="69"/>
      <c r="AU106" s="69"/>
      <c r="AV106" s="21"/>
      <c r="AW106" s="21"/>
      <c r="AX106" s="21"/>
      <c r="AY106" s="21"/>
      <c r="AZ106" s="21"/>
      <c r="BA106" s="21"/>
      <c r="BB106" s="21"/>
      <c r="BC106" s="21"/>
      <c r="BD106" s="21"/>
      <c r="BE106" s="3">
        <f aca="true" t="shared" si="44" ref="BE106:BE111">SUM(X106:BD106)</f>
        <v>0</v>
      </c>
      <c r="BF106" s="3">
        <f t="shared" si="42"/>
        <v>0</v>
      </c>
    </row>
    <row r="107" spans="1:58" ht="38.25" customHeight="1">
      <c r="A107" s="97"/>
      <c r="B107" s="10" t="s">
        <v>77</v>
      </c>
      <c r="C107" s="59" t="s">
        <v>91</v>
      </c>
      <c r="D107" s="31">
        <v>2</v>
      </c>
      <c r="E107" s="31">
        <v>2</v>
      </c>
      <c r="F107" s="31">
        <v>2</v>
      </c>
      <c r="G107" s="31">
        <v>2</v>
      </c>
      <c r="H107" s="31">
        <v>2</v>
      </c>
      <c r="I107" s="31">
        <v>2</v>
      </c>
      <c r="J107" s="31">
        <v>2</v>
      </c>
      <c r="K107" s="31">
        <v>2</v>
      </c>
      <c r="L107" s="31">
        <v>2</v>
      </c>
      <c r="M107" s="77"/>
      <c r="N107" s="53"/>
      <c r="O107" s="53"/>
      <c r="P107" s="53"/>
      <c r="Q107" s="53"/>
      <c r="R107" s="53"/>
      <c r="S107" s="53"/>
      <c r="T107" s="53"/>
      <c r="U107" s="47">
        <f t="shared" si="43"/>
        <v>18</v>
      </c>
      <c r="V107" s="20"/>
      <c r="W107" s="20"/>
      <c r="X107" s="27">
        <v>4</v>
      </c>
      <c r="Y107" s="27">
        <v>4</v>
      </c>
      <c r="Z107" s="27">
        <v>4</v>
      </c>
      <c r="AA107" s="27">
        <v>4</v>
      </c>
      <c r="AB107" s="27">
        <v>4</v>
      </c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77"/>
      <c r="AS107" s="77"/>
      <c r="AT107" s="69"/>
      <c r="AU107" s="69"/>
      <c r="AV107" s="21"/>
      <c r="AW107" s="18"/>
      <c r="AX107" s="18"/>
      <c r="AY107" s="18"/>
      <c r="AZ107" s="18"/>
      <c r="BA107" s="18"/>
      <c r="BB107" s="18"/>
      <c r="BC107" s="18"/>
      <c r="BD107" s="18"/>
      <c r="BE107" s="3">
        <f t="shared" si="44"/>
        <v>20</v>
      </c>
      <c r="BF107" s="3">
        <f t="shared" si="42"/>
        <v>38</v>
      </c>
    </row>
    <row r="108" spans="1:58" ht="20.25" customHeight="1">
      <c r="A108" s="97"/>
      <c r="B108" s="10" t="s">
        <v>78</v>
      </c>
      <c r="C108" s="59" t="s">
        <v>75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77"/>
      <c r="N108" s="53"/>
      <c r="O108" s="53"/>
      <c r="P108" s="53"/>
      <c r="Q108" s="53"/>
      <c r="R108" s="53"/>
      <c r="S108" s="53"/>
      <c r="T108" s="53"/>
      <c r="U108" s="47">
        <f t="shared" si="43"/>
        <v>0</v>
      </c>
      <c r="V108" s="20"/>
      <c r="W108" s="20"/>
      <c r="X108" s="27"/>
      <c r="Y108" s="27"/>
      <c r="Z108" s="27"/>
      <c r="AA108" s="27"/>
      <c r="AB108" s="27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77"/>
      <c r="AS108" s="77"/>
      <c r="AT108" s="69"/>
      <c r="AU108" s="69"/>
      <c r="AV108" s="21"/>
      <c r="AW108" s="18"/>
      <c r="AX108" s="18"/>
      <c r="AY108" s="18"/>
      <c r="AZ108" s="18"/>
      <c r="BA108" s="18"/>
      <c r="BB108" s="18"/>
      <c r="BC108" s="18"/>
      <c r="BD108" s="18"/>
      <c r="BE108" s="3">
        <f t="shared" si="44"/>
        <v>0</v>
      </c>
      <c r="BF108" s="3">
        <f t="shared" si="42"/>
        <v>0</v>
      </c>
    </row>
    <row r="109" spans="1:58" ht="30.75" customHeight="1">
      <c r="A109" s="97"/>
      <c r="B109" s="10" t="s">
        <v>79</v>
      </c>
      <c r="C109" s="59" t="s">
        <v>17</v>
      </c>
      <c r="D109" s="27">
        <v>4</v>
      </c>
      <c r="E109" s="27">
        <v>4</v>
      </c>
      <c r="F109" s="27">
        <v>4</v>
      </c>
      <c r="G109" s="27">
        <v>4</v>
      </c>
      <c r="H109" s="27">
        <v>4</v>
      </c>
      <c r="I109" s="27">
        <v>4</v>
      </c>
      <c r="J109" s="27">
        <v>4</v>
      </c>
      <c r="K109" s="27">
        <v>4</v>
      </c>
      <c r="L109" s="27">
        <v>4</v>
      </c>
      <c r="M109" s="77"/>
      <c r="N109" s="53"/>
      <c r="O109" s="53"/>
      <c r="P109" s="53"/>
      <c r="Q109" s="53"/>
      <c r="R109" s="53"/>
      <c r="S109" s="53"/>
      <c r="T109" s="53"/>
      <c r="U109" s="47">
        <f t="shared" si="43"/>
        <v>36</v>
      </c>
      <c r="V109" s="20"/>
      <c r="W109" s="20"/>
      <c r="X109" s="27"/>
      <c r="Y109" s="27"/>
      <c r="Z109" s="27"/>
      <c r="AA109" s="27"/>
      <c r="AB109" s="27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77"/>
      <c r="AS109" s="77"/>
      <c r="AT109" s="69"/>
      <c r="AU109" s="69"/>
      <c r="AV109" s="21"/>
      <c r="AW109" s="18"/>
      <c r="AX109" s="18"/>
      <c r="AY109" s="18"/>
      <c r="AZ109" s="18"/>
      <c r="BA109" s="18"/>
      <c r="BB109" s="18"/>
      <c r="BC109" s="18"/>
      <c r="BD109" s="18"/>
      <c r="BE109" s="3">
        <f t="shared" si="44"/>
        <v>0</v>
      </c>
      <c r="BF109" s="3">
        <f t="shared" si="42"/>
        <v>36</v>
      </c>
    </row>
    <row r="110" spans="1:58" ht="15.75" customHeight="1">
      <c r="A110" s="97"/>
      <c r="B110" s="10" t="s">
        <v>88</v>
      </c>
      <c r="C110" s="59" t="s">
        <v>5</v>
      </c>
      <c r="D110" s="27">
        <v>2</v>
      </c>
      <c r="E110" s="27">
        <v>2</v>
      </c>
      <c r="F110" s="27">
        <v>2</v>
      </c>
      <c r="G110" s="27">
        <v>2</v>
      </c>
      <c r="H110" s="27">
        <v>2</v>
      </c>
      <c r="I110" s="27">
        <v>2</v>
      </c>
      <c r="J110" s="27">
        <v>2</v>
      </c>
      <c r="K110" s="27">
        <v>2</v>
      </c>
      <c r="L110" s="27">
        <v>2</v>
      </c>
      <c r="M110" s="77"/>
      <c r="N110" s="53"/>
      <c r="O110" s="53"/>
      <c r="P110" s="53"/>
      <c r="Q110" s="53"/>
      <c r="R110" s="53"/>
      <c r="S110" s="53"/>
      <c r="T110" s="53"/>
      <c r="U110" s="47">
        <f t="shared" si="43"/>
        <v>18</v>
      </c>
      <c r="V110" s="20"/>
      <c r="W110" s="20"/>
      <c r="X110" s="27">
        <v>2</v>
      </c>
      <c r="Y110" s="27">
        <v>2</v>
      </c>
      <c r="Z110" s="27">
        <v>2</v>
      </c>
      <c r="AA110" s="27">
        <v>2</v>
      </c>
      <c r="AB110" s="27">
        <v>2</v>
      </c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77"/>
      <c r="AS110" s="77"/>
      <c r="AT110" s="69"/>
      <c r="AU110" s="69"/>
      <c r="AV110" s="21"/>
      <c r="AW110" s="18"/>
      <c r="AX110" s="18"/>
      <c r="AY110" s="18"/>
      <c r="AZ110" s="18"/>
      <c r="BA110" s="18"/>
      <c r="BB110" s="18"/>
      <c r="BC110" s="18"/>
      <c r="BD110" s="18"/>
      <c r="BE110" s="3">
        <f t="shared" si="44"/>
        <v>10</v>
      </c>
      <c r="BF110" s="3">
        <f t="shared" si="42"/>
        <v>28</v>
      </c>
    </row>
    <row r="111" spans="1:58" ht="60.75" customHeight="1">
      <c r="A111" s="97"/>
      <c r="B111" s="10" t="s">
        <v>90</v>
      </c>
      <c r="C111" s="59" t="s">
        <v>85</v>
      </c>
      <c r="D111" s="27">
        <v>2</v>
      </c>
      <c r="E111" s="27">
        <v>2</v>
      </c>
      <c r="F111" s="27">
        <v>2</v>
      </c>
      <c r="G111" s="27">
        <v>2</v>
      </c>
      <c r="H111" s="27">
        <v>2</v>
      </c>
      <c r="I111" s="27">
        <v>2</v>
      </c>
      <c r="J111" s="27">
        <v>2</v>
      </c>
      <c r="K111" s="27">
        <v>2</v>
      </c>
      <c r="L111" s="27">
        <v>2</v>
      </c>
      <c r="M111" s="77"/>
      <c r="N111" s="53"/>
      <c r="O111" s="53"/>
      <c r="P111" s="53"/>
      <c r="Q111" s="53"/>
      <c r="R111" s="53"/>
      <c r="S111" s="53"/>
      <c r="T111" s="53"/>
      <c r="U111" s="47">
        <f t="shared" si="43"/>
        <v>18</v>
      </c>
      <c r="V111" s="20"/>
      <c r="W111" s="20"/>
      <c r="X111" s="27">
        <v>6</v>
      </c>
      <c r="Y111" s="27">
        <v>6</v>
      </c>
      <c r="Z111" s="27">
        <v>6</v>
      </c>
      <c r="AA111" s="27">
        <v>6</v>
      </c>
      <c r="AB111" s="27">
        <v>6</v>
      </c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77">
        <v>8</v>
      </c>
      <c r="AS111" s="77"/>
      <c r="AT111" s="69"/>
      <c r="AU111" s="69"/>
      <c r="AV111" s="21"/>
      <c r="AW111" s="18"/>
      <c r="AX111" s="18"/>
      <c r="AY111" s="18"/>
      <c r="AZ111" s="18"/>
      <c r="BA111" s="18"/>
      <c r="BB111" s="18"/>
      <c r="BC111" s="18"/>
      <c r="BD111" s="18"/>
      <c r="BE111" s="3">
        <f t="shared" si="44"/>
        <v>38</v>
      </c>
      <c r="BF111" s="3">
        <f t="shared" si="42"/>
        <v>56</v>
      </c>
    </row>
    <row r="112" spans="1:58" ht="34.5" customHeight="1">
      <c r="A112" s="97"/>
      <c r="B112" s="1" t="s">
        <v>131</v>
      </c>
      <c r="C112" s="60" t="s">
        <v>132</v>
      </c>
      <c r="D112" s="22">
        <f aca="true" t="shared" si="45" ref="D112:L112">SUM(D113,D119)</f>
        <v>24</v>
      </c>
      <c r="E112" s="22">
        <f t="shared" si="45"/>
        <v>24</v>
      </c>
      <c r="F112" s="22">
        <f t="shared" si="45"/>
        <v>24</v>
      </c>
      <c r="G112" s="22">
        <f t="shared" si="45"/>
        <v>24</v>
      </c>
      <c r="H112" s="22">
        <f t="shared" si="45"/>
        <v>24</v>
      </c>
      <c r="I112" s="22">
        <f t="shared" si="45"/>
        <v>24</v>
      </c>
      <c r="J112" s="22">
        <f t="shared" si="45"/>
        <v>24</v>
      </c>
      <c r="K112" s="22">
        <f t="shared" si="45"/>
        <v>24</v>
      </c>
      <c r="L112" s="22">
        <f t="shared" si="45"/>
        <v>24</v>
      </c>
      <c r="M112" s="77"/>
      <c r="N112" s="53"/>
      <c r="O112" s="53"/>
      <c r="P112" s="53"/>
      <c r="Q112" s="53"/>
      <c r="R112" s="53"/>
      <c r="S112" s="53"/>
      <c r="T112" s="53"/>
      <c r="U112" s="22">
        <f>SUM(U113,U119)</f>
        <v>230</v>
      </c>
      <c r="V112" s="20"/>
      <c r="W112" s="20"/>
      <c r="X112" s="22">
        <f>SUM(X113,X119)</f>
        <v>20</v>
      </c>
      <c r="Y112" s="22">
        <f>SUM(Y113,Y119)</f>
        <v>20</v>
      </c>
      <c r="Z112" s="22">
        <f>SUM(Z113,Z119)</f>
        <v>20</v>
      </c>
      <c r="AA112" s="22">
        <f>SUM(AA113,AA119)</f>
        <v>20</v>
      </c>
      <c r="AB112" s="22">
        <f>SUM(AB113,AB119)</f>
        <v>20</v>
      </c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77"/>
      <c r="AS112" s="77"/>
      <c r="AT112" s="69"/>
      <c r="AU112" s="69"/>
      <c r="AV112" s="21"/>
      <c r="AW112" s="21"/>
      <c r="AX112" s="21"/>
      <c r="AY112" s="21"/>
      <c r="AZ112" s="21"/>
      <c r="BA112" s="21"/>
      <c r="BB112" s="21"/>
      <c r="BC112" s="21"/>
      <c r="BD112" s="21"/>
      <c r="BE112" s="80">
        <f>SUM(BE113,BE119)</f>
        <v>106</v>
      </c>
      <c r="BF112" s="17">
        <f t="shared" si="42"/>
        <v>336</v>
      </c>
    </row>
    <row r="113" spans="1:58" ht="99" customHeight="1">
      <c r="A113" s="98"/>
      <c r="B113" s="2" t="s">
        <v>18</v>
      </c>
      <c r="C113" s="58" t="s">
        <v>123</v>
      </c>
      <c r="D113" s="22">
        <f aca="true" t="shared" si="46" ref="D113:L113">SUM(D114,D115,D116)</f>
        <v>8</v>
      </c>
      <c r="E113" s="22">
        <f t="shared" si="46"/>
        <v>8</v>
      </c>
      <c r="F113" s="22">
        <f t="shared" si="46"/>
        <v>8</v>
      </c>
      <c r="G113" s="22">
        <f t="shared" si="46"/>
        <v>8</v>
      </c>
      <c r="H113" s="22">
        <f t="shared" si="46"/>
        <v>8</v>
      </c>
      <c r="I113" s="22">
        <f t="shared" si="46"/>
        <v>8</v>
      </c>
      <c r="J113" s="22">
        <f t="shared" si="46"/>
        <v>8</v>
      </c>
      <c r="K113" s="22">
        <f t="shared" si="46"/>
        <v>8</v>
      </c>
      <c r="L113" s="22">
        <f t="shared" si="46"/>
        <v>8</v>
      </c>
      <c r="M113" s="77"/>
      <c r="N113" s="53"/>
      <c r="O113" s="53"/>
      <c r="P113" s="53"/>
      <c r="Q113" s="53"/>
      <c r="R113" s="53"/>
      <c r="S113" s="53"/>
      <c r="T113" s="53"/>
      <c r="U113" s="22">
        <f>SUM(U114,U115,U116)</f>
        <v>86</v>
      </c>
      <c r="V113" s="20"/>
      <c r="W113" s="20"/>
      <c r="X113" s="22">
        <f>SUM(X114,X115,X116)</f>
        <v>0</v>
      </c>
      <c r="Y113" s="22">
        <f>SUM(Y114,Y115,Y116)</f>
        <v>0</v>
      </c>
      <c r="Z113" s="22">
        <f>SUM(Z114,Z115,Z116)</f>
        <v>0</v>
      </c>
      <c r="AA113" s="22">
        <f>SUM(AA114,AA115,AA116)</f>
        <v>0</v>
      </c>
      <c r="AB113" s="22">
        <f>SUM(AB114,AB115,AB116)</f>
        <v>0</v>
      </c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77"/>
      <c r="AS113" s="77"/>
      <c r="AT113" s="69"/>
      <c r="AU113" s="69"/>
      <c r="AV113" s="21"/>
      <c r="AW113" s="21"/>
      <c r="AX113" s="21"/>
      <c r="AY113" s="21"/>
      <c r="AZ113" s="21"/>
      <c r="BA113" s="21"/>
      <c r="BB113" s="21"/>
      <c r="BC113" s="21"/>
      <c r="BD113" s="21"/>
      <c r="BE113" s="45">
        <f>SUM(BE114,BE115,BE116)</f>
        <v>0</v>
      </c>
      <c r="BF113" s="17">
        <f t="shared" si="42"/>
        <v>86</v>
      </c>
    </row>
    <row r="114" spans="1:58" ht="122.25" customHeight="1">
      <c r="A114" s="98"/>
      <c r="B114" s="50" t="s">
        <v>15</v>
      </c>
      <c r="C114" s="51" t="s">
        <v>124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77"/>
      <c r="N114" s="53"/>
      <c r="O114" s="53"/>
      <c r="P114" s="53"/>
      <c r="Q114" s="53"/>
      <c r="R114" s="53"/>
      <c r="S114" s="53"/>
      <c r="T114" s="53"/>
      <c r="U114" s="48">
        <f>SUM(D114:T114)</f>
        <v>0</v>
      </c>
      <c r="V114" s="18"/>
      <c r="W114" s="18"/>
      <c r="X114" s="27"/>
      <c r="Y114" s="27"/>
      <c r="Z114" s="27"/>
      <c r="AA114" s="27"/>
      <c r="AB114" s="27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77"/>
      <c r="AS114" s="77"/>
      <c r="AT114" s="69"/>
      <c r="AU114" s="69"/>
      <c r="AV114" s="21"/>
      <c r="AW114" s="21"/>
      <c r="AX114" s="21"/>
      <c r="AY114" s="21"/>
      <c r="AZ114" s="21"/>
      <c r="BA114" s="21"/>
      <c r="BB114" s="21"/>
      <c r="BC114" s="21"/>
      <c r="BD114" s="21"/>
      <c r="BE114" s="3">
        <f>SUM(X114:BD114)</f>
        <v>0</v>
      </c>
      <c r="BF114" s="3">
        <f t="shared" si="42"/>
        <v>0</v>
      </c>
    </row>
    <row r="115" spans="1:58" ht="144" customHeight="1">
      <c r="A115" s="98"/>
      <c r="B115" s="50" t="s">
        <v>16</v>
      </c>
      <c r="C115" s="51" t="s">
        <v>115</v>
      </c>
      <c r="D115" s="26">
        <v>4</v>
      </c>
      <c r="E115" s="25">
        <v>4</v>
      </c>
      <c r="F115" s="25">
        <v>4</v>
      </c>
      <c r="G115" s="25">
        <v>4</v>
      </c>
      <c r="H115" s="25">
        <v>4</v>
      </c>
      <c r="I115" s="25">
        <v>4</v>
      </c>
      <c r="J115" s="25">
        <v>4</v>
      </c>
      <c r="K115" s="25">
        <v>4</v>
      </c>
      <c r="L115" s="25">
        <v>4</v>
      </c>
      <c r="M115" s="77">
        <v>8</v>
      </c>
      <c r="N115" s="53"/>
      <c r="O115" s="53"/>
      <c r="P115" s="53"/>
      <c r="Q115" s="53"/>
      <c r="R115" s="53"/>
      <c r="S115" s="53"/>
      <c r="T115" s="53"/>
      <c r="U115" s="48">
        <f>SUM(D115:T115)</f>
        <v>44</v>
      </c>
      <c r="V115" s="18"/>
      <c r="W115" s="18"/>
      <c r="X115" s="27"/>
      <c r="Y115" s="27"/>
      <c r="Z115" s="27"/>
      <c r="AA115" s="27"/>
      <c r="AB115" s="27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77"/>
      <c r="AS115" s="77"/>
      <c r="AT115" s="69"/>
      <c r="AU115" s="69"/>
      <c r="AV115" s="21"/>
      <c r="AW115" s="21"/>
      <c r="AX115" s="21"/>
      <c r="AY115" s="21"/>
      <c r="AZ115" s="21"/>
      <c r="BA115" s="21"/>
      <c r="BB115" s="21"/>
      <c r="BC115" s="21"/>
      <c r="BD115" s="21"/>
      <c r="BE115" s="3">
        <f>SUM(X115:BD115)</f>
        <v>0</v>
      </c>
      <c r="BF115" s="3">
        <f t="shared" si="42"/>
        <v>44</v>
      </c>
    </row>
    <row r="116" spans="1:58" ht="127.5" customHeight="1">
      <c r="A116" s="98"/>
      <c r="B116" s="50" t="s">
        <v>114</v>
      </c>
      <c r="C116" s="51" t="s">
        <v>116</v>
      </c>
      <c r="D116" s="26">
        <v>4</v>
      </c>
      <c r="E116" s="26">
        <v>4</v>
      </c>
      <c r="F116" s="26">
        <v>4</v>
      </c>
      <c r="G116" s="26">
        <v>4</v>
      </c>
      <c r="H116" s="26">
        <v>4</v>
      </c>
      <c r="I116" s="26">
        <v>4</v>
      </c>
      <c r="J116" s="26">
        <v>4</v>
      </c>
      <c r="K116" s="26">
        <v>4</v>
      </c>
      <c r="L116" s="26">
        <v>4</v>
      </c>
      <c r="M116" s="77">
        <v>6</v>
      </c>
      <c r="N116" s="53"/>
      <c r="O116" s="53"/>
      <c r="P116" s="53"/>
      <c r="Q116" s="53"/>
      <c r="R116" s="53"/>
      <c r="S116" s="53"/>
      <c r="T116" s="53"/>
      <c r="U116" s="48">
        <f>SUM(D116:T116)</f>
        <v>42</v>
      </c>
      <c r="V116" s="18"/>
      <c r="W116" s="18"/>
      <c r="X116" s="27"/>
      <c r="Y116" s="27"/>
      <c r="Z116" s="27"/>
      <c r="AA116" s="27"/>
      <c r="AB116" s="27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77"/>
      <c r="AS116" s="77"/>
      <c r="AT116" s="69"/>
      <c r="AU116" s="69"/>
      <c r="AV116" s="21"/>
      <c r="AW116" s="18"/>
      <c r="AX116" s="18"/>
      <c r="AY116" s="18"/>
      <c r="AZ116" s="18"/>
      <c r="BA116" s="18"/>
      <c r="BB116" s="18"/>
      <c r="BC116" s="18"/>
      <c r="BD116" s="18"/>
      <c r="BE116" s="3">
        <f>SUM(X116:BD116)</f>
        <v>0</v>
      </c>
      <c r="BF116" s="3">
        <f t="shared" si="42"/>
        <v>42</v>
      </c>
    </row>
    <row r="117" spans="1:58" ht="24.75" customHeight="1">
      <c r="A117" s="98"/>
      <c r="B117" s="50" t="s">
        <v>93</v>
      </c>
      <c r="C117" s="51" t="s">
        <v>12</v>
      </c>
      <c r="D117" s="24"/>
      <c r="E117" s="27"/>
      <c r="F117" s="27"/>
      <c r="G117" s="27"/>
      <c r="H117" s="27"/>
      <c r="I117" s="27"/>
      <c r="J117" s="27"/>
      <c r="K117" s="27"/>
      <c r="L117" s="27"/>
      <c r="M117" s="77"/>
      <c r="N117" s="53"/>
      <c r="O117" s="53"/>
      <c r="P117" s="53"/>
      <c r="Q117" s="53"/>
      <c r="R117" s="53"/>
      <c r="S117" s="53"/>
      <c r="T117" s="53"/>
      <c r="U117" s="48"/>
      <c r="V117" s="18"/>
      <c r="W117" s="18"/>
      <c r="X117" s="54"/>
      <c r="Y117" s="54"/>
      <c r="Z117" s="54"/>
      <c r="AA117" s="54"/>
      <c r="AB117" s="54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77"/>
      <c r="AS117" s="77"/>
      <c r="AT117" s="69"/>
      <c r="AU117" s="69"/>
      <c r="AV117" s="21"/>
      <c r="AW117" s="18"/>
      <c r="AX117" s="18"/>
      <c r="AY117" s="18"/>
      <c r="AZ117" s="18"/>
      <c r="BA117" s="18"/>
      <c r="BB117" s="18"/>
      <c r="BC117" s="18"/>
      <c r="BD117" s="18"/>
      <c r="BE117" s="43">
        <f>SUM(X117:BD117)</f>
        <v>0</v>
      </c>
      <c r="BF117" s="43">
        <f t="shared" si="42"/>
        <v>0</v>
      </c>
    </row>
    <row r="118" spans="1:58" ht="29.25" customHeight="1">
      <c r="A118" s="98"/>
      <c r="B118" s="50" t="s">
        <v>94</v>
      </c>
      <c r="C118" s="51" t="s">
        <v>13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77"/>
      <c r="N118" s="53">
        <v>36</v>
      </c>
      <c r="O118" s="53">
        <v>36</v>
      </c>
      <c r="P118" s="53">
        <v>36</v>
      </c>
      <c r="Q118" s="53">
        <v>36</v>
      </c>
      <c r="R118" s="53"/>
      <c r="S118" s="53"/>
      <c r="T118" s="53"/>
      <c r="U118" s="48">
        <f>SUM(D118:T118)</f>
        <v>144</v>
      </c>
      <c r="V118" s="18"/>
      <c r="W118" s="18"/>
      <c r="X118" s="27"/>
      <c r="Y118" s="27"/>
      <c r="Z118" s="27"/>
      <c r="AA118" s="27"/>
      <c r="AB118" s="27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77"/>
      <c r="AS118" s="77"/>
      <c r="AT118" s="69"/>
      <c r="AU118" s="69"/>
      <c r="AV118" s="21"/>
      <c r="AW118" s="21"/>
      <c r="AX118" s="21"/>
      <c r="AY118" s="21"/>
      <c r="AZ118" s="21"/>
      <c r="BA118" s="21"/>
      <c r="BB118" s="21"/>
      <c r="BC118" s="21"/>
      <c r="BD118" s="21"/>
      <c r="BE118" s="43">
        <f>SUM(X118:BD118)</f>
        <v>0</v>
      </c>
      <c r="BF118" s="43">
        <f t="shared" si="42"/>
        <v>144</v>
      </c>
    </row>
    <row r="119" spans="1:58" ht="102.75" customHeight="1">
      <c r="A119" s="98"/>
      <c r="B119" s="56" t="s">
        <v>80</v>
      </c>
      <c r="C119" s="57" t="s">
        <v>117</v>
      </c>
      <c r="D119" s="29">
        <f aca="true" t="shared" si="47" ref="D119:L119">SUM(D120:D121)</f>
        <v>16</v>
      </c>
      <c r="E119" s="29">
        <f t="shared" si="47"/>
        <v>16</v>
      </c>
      <c r="F119" s="29">
        <f t="shared" si="47"/>
        <v>16</v>
      </c>
      <c r="G119" s="29">
        <f t="shared" si="47"/>
        <v>16</v>
      </c>
      <c r="H119" s="29">
        <f t="shared" si="47"/>
        <v>16</v>
      </c>
      <c r="I119" s="29">
        <f t="shared" si="47"/>
        <v>16</v>
      </c>
      <c r="J119" s="29">
        <f t="shared" si="47"/>
        <v>16</v>
      </c>
      <c r="K119" s="29">
        <f t="shared" si="47"/>
        <v>16</v>
      </c>
      <c r="L119" s="29">
        <f t="shared" si="47"/>
        <v>16</v>
      </c>
      <c r="M119" s="77"/>
      <c r="N119" s="53"/>
      <c r="O119" s="53"/>
      <c r="P119" s="53"/>
      <c r="Q119" s="53"/>
      <c r="R119" s="53"/>
      <c r="S119" s="53"/>
      <c r="T119" s="53"/>
      <c r="U119" s="29">
        <f>SUM(U120:U121)</f>
        <v>144</v>
      </c>
      <c r="V119" s="18"/>
      <c r="W119" s="18"/>
      <c r="X119" s="29">
        <f>SUM(X120:X121)</f>
        <v>20</v>
      </c>
      <c r="Y119" s="29">
        <f>SUM(Y120:Y121)</f>
        <v>20</v>
      </c>
      <c r="Z119" s="29">
        <f>SUM(Z120:Z121)</f>
        <v>20</v>
      </c>
      <c r="AA119" s="29">
        <f>SUM(AA120:AA121)</f>
        <v>20</v>
      </c>
      <c r="AB119" s="29">
        <f>SUM(AB120:AB121)</f>
        <v>20</v>
      </c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77"/>
      <c r="AS119" s="77"/>
      <c r="AT119" s="69"/>
      <c r="AU119" s="69"/>
      <c r="AV119" s="21"/>
      <c r="AW119" s="21"/>
      <c r="AX119" s="21"/>
      <c r="AY119" s="21"/>
      <c r="AZ119" s="21"/>
      <c r="BA119" s="21"/>
      <c r="BB119" s="21"/>
      <c r="BC119" s="21"/>
      <c r="BD119" s="21"/>
      <c r="BE119" s="29">
        <f>SUM(BE120:BE121)</f>
        <v>106</v>
      </c>
      <c r="BF119" s="29">
        <f>SUM(BF120:BF121)</f>
        <v>250</v>
      </c>
    </row>
    <row r="120" spans="1:58" ht="122.25" customHeight="1">
      <c r="A120" s="98"/>
      <c r="B120" s="50" t="s">
        <v>83</v>
      </c>
      <c r="C120" s="52" t="s">
        <v>118</v>
      </c>
      <c r="D120" s="27">
        <v>8</v>
      </c>
      <c r="E120" s="27">
        <v>8</v>
      </c>
      <c r="F120" s="27">
        <v>8</v>
      </c>
      <c r="G120" s="27">
        <v>8</v>
      </c>
      <c r="H120" s="27">
        <v>8</v>
      </c>
      <c r="I120" s="27">
        <v>8</v>
      </c>
      <c r="J120" s="27">
        <v>8</v>
      </c>
      <c r="K120" s="27">
        <v>8</v>
      </c>
      <c r="L120" s="27">
        <v>8</v>
      </c>
      <c r="M120" s="77"/>
      <c r="N120" s="53"/>
      <c r="O120" s="53"/>
      <c r="P120" s="53"/>
      <c r="Q120" s="53"/>
      <c r="R120" s="53"/>
      <c r="S120" s="53"/>
      <c r="T120" s="53"/>
      <c r="U120" s="27">
        <f>SUM(D120:T120)</f>
        <v>72</v>
      </c>
      <c r="V120" s="18"/>
      <c r="W120" s="18"/>
      <c r="X120" s="27">
        <v>10</v>
      </c>
      <c r="Y120" s="27">
        <v>10</v>
      </c>
      <c r="Z120" s="27">
        <v>10</v>
      </c>
      <c r="AA120" s="27">
        <v>10</v>
      </c>
      <c r="AB120" s="27">
        <v>10</v>
      </c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77"/>
      <c r="AS120" s="77">
        <v>6</v>
      </c>
      <c r="AT120" s="69"/>
      <c r="AU120" s="69"/>
      <c r="AV120" s="21"/>
      <c r="AW120" s="21"/>
      <c r="AX120" s="21"/>
      <c r="AY120" s="21"/>
      <c r="AZ120" s="21"/>
      <c r="BA120" s="21"/>
      <c r="BB120" s="21"/>
      <c r="BC120" s="21"/>
      <c r="BD120" s="21"/>
      <c r="BE120" s="3">
        <f>SUM(X120:BD120)</f>
        <v>56</v>
      </c>
      <c r="BF120" s="23">
        <f>BE120+U120</f>
        <v>128</v>
      </c>
    </row>
    <row r="121" spans="1:58" ht="69" customHeight="1">
      <c r="A121" s="98"/>
      <c r="B121" s="50" t="s">
        <v>86</v>
      </c>
      <c r="C121" s="52" t="s">
        <v>119</v>
      </c>
      <c r="D121" s="27">
        <v>8</v>
      </c>
      <c r="E121" s="27">
        <v>8</v>
      </c>
      <c r="F121" s="27">
        <v>8</v>
      </c>
      <c r="G121" s="27">
        <v>8</v>
      </c>
      <c r="H121" s="27">
        <v>8</v>
      </c>
      <c r="I121" s="27">
        <v>8</v>
      </c>
      <c r="J121" s="27">
        <v>8</v>
      </c>
      <c r="K121" s="27">
        <v>8</v>
      </c>
      <c r="L121" s="27">
        <v>8</v>
      </c>
      <c r="M121" s="77"/>
      <c r="N121" s="53"/>
      <c r="O121" s="53"/>
      <c r="P121" s="53"/>
      <c r="Q121" s="53"/>
      <c r="R121" s="53"/>
      <c r="S121" s="53"/>
      <c r="T121" s="53"/>
      <c r="U121" s="27">
        <f>SUM(D121:T121)</f>
        <v>72</v>
      </c>
      <c r="V121" s="18"/>
      <c r="W121" s="18"/>
      <c r="X121" s="27">
        <v>10</v>
      </c>
      <c r="Y121" s="27">
        <v>10</v>
      </c>
      <c r="Z121" s="27">
        <v>10</v>
      </c>
      <c r="AA121" s="27">
        <v>10</v>
      </c>
      <c r="AB121" s="27">
        <v>10</v>
      </c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77"/>
      <c r="AS121" s="77"/>
      <c r="AT121" s="69"/>
      <c r="AU121" s="69"/>
      <c r="AV121" s="21"/>
      <c r="AW121" s="21"/>
      <c r="AX121" s="21"/>
      <c r="AY121" s="21"/>
      <c r="AZ121" s="21"/>
      <c r="BA121" s="21"/>
      <c r="BB121" s="21"/>
      <c r="BC121" s="21"/>
      <c r="BD121" s="21"/>
      <c r="BE121" s="3">
        <f>SUM(X121:BD121)</f>
        <v>50</v>
      </c>
      <c r="BF121" s="23">
        <f>BE121+U121</f>
        <v>122</v>
      </c>
    </row>
    <row r="122" spans="1:58" ht="16.5">
      <c r="A122" s="98"/>
      <c r="B122" s="50" t="s">
        <v>81</v>
      </c>
      <c r="C122" s="51" t="s">
        <v>12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77"/>
      <c r="N122" s="53"/>
      <c r="O122" s="53"/>
      <c r="P122" s="53"/>
      <c r="Q122" s="53"/>
      <c r="R122" s="53">
        <v>36</v>
      </c>
      <c r="S122" s="53">
        <v>36</v>
      </c>
      <c r="T122" s="53">
        <v>36</v>
      </c>
      <c r="U122" s="48">
        <f>SUM(D122:T122)</f>
        <v>108</v>
      </c>
      <c r="V122" s="18"/>
      <c r="W122" s="18"/>
      <c r="X122" s="27"/>
      <c r="Y122" s="27"/>
      <c r="Z122" s="27"/>
      <c r="AA122" s="27"/>
      <c r="AB122" s="27"/>
      <c r="AC122" s="53">
        <v>36</v>
      </c>
      <c r="AD122" s="53">
        <v>36</v>
      </c>
      <c r="AE122" s="53">
        <v>36</v>
      </c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77"/>
      <c r="AS122" s="77"/>
      <c r="AT122" s="69"/>
      <c r="AU122" s="69"/>
      <c r="AV122" s="21"/>
      <c r="AW122" s="18"/>
      <c r="AX122" s="18"/>
      <c r="AY122" s="18"/>
      <c r="AZ122" s="18"/>
      <c r="BA122" s="18"/>
      <c r="BB122" s="18"/>
      <c r="BC122" s="18"/>
      <c r="BD122" s="18"/>
      <c r="BE122" s="43">
        <f>SUM(X122:BD122)</f>
        <v>108</v>
      </c>
      <c r="BF122" s="43">
        <f>BE122+U122</f>
        <v>216</v>
      </c>
    </row>
    <row r="123" spans="1:58" ht="24">
      <c r="A123" s="98"/>
      <c r="B123" s="50" t="s">
        <v>82</v>
      </c>
      <c r="C123" s="51" t="s">
        <v>13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77"/>
      <c r="N123" s="53"/>
      <c r="O123" s="53"/>
      <c r="P123" s="53"/>
      <c r="Q123" s="53"/>
      <c r="R123" s="53"/>
      <c r="S123" s="53"/>
      <c r="T123" s="53"/>
      <c r="U123" s="48">
        <f>SUM(D123:T123)</f>
        <v>0</v>
      </c>
      <c r="V123" s="18"/>
      <c r="W123" s="18"/>
      <c r="X123" s="27"/>
      <c r="Y123" s="27"/>
      <c r="Z123" s="27"/>
      <c r="AA123" s="27"/>
      <c r="AB123" s="27"/>
      <c r="AC123" s="53"/>
      <c r="AD123" s="53"/>
      <c r="AE123" s="53"/>
      <c r="AF123" s="53">
        <v>36</v>
      </c>
      <c r="AG123" s="53">
        <v>36</v>
      </c>
      <c r="AH123" s="53">
        <v>36</v>
      </c>
      <c r="AI123" s="53">
        <v>36</v>
      </c>
      <c r="AJ123" s="53">
        <v>36</v>
      </c>
      <c r="AK123" s="53">
        <v>36</v>
      </c>
      <c r="AL123" s="53">
        <v>36</v>
      </c>
      <c r="AM123" s="53">
        <v>36</v>
      </c>
      <c r="AN123" s="53">
        <v>36</v>
      </c>
      <c r="AO123" s="53">
        <v>36</v>
      </c>
      <c r="AP123" s="53">
        <v>36</v>
      </c>
      <c r="AQ123" s="53">
        <v>36</v>
      </c>
      <c r="AR123" s="77"/>
      <c r="AS123" s="77"/>
      <c r="AT123" s="69"/>
      <c r="AU123" s="69"/>
      <c r="AV123" s="21"/>
      <c r="AW123" s="21"/>
      <c r="AX123" s="21"/>
      <c r="AY123" s="21"/>
      <c r="AZ123" s="21"/>
      <c r="BA123" s="21"/>
      <c r="BB123" s="21"/>
      <c r="BC123" s="21"/>
      <c r="BD123" s="21"/>
      <c r="BE123" s="43">
        <f>SUM(X123:BD123)</f>
        <v>432</v>
      </c>
      <c r="BF123" s="43">
        <f>BE123+U123</f>
        <v>432</v>
      </c>
    </row>
    <row r="124" spans="1:58" ht="12.75">
      <c r="A124" s="97"/>
      <c r="B124" s="99" t="s">
        <v>92</v>
      </c>
      <c r="C124" s="100"/>
      <c r="D124" s="19">
        <f aca="true" t="shared" si="48" ref="D124:L124">SUM(D92,D105,D112)</f>
        <v>34</v>
      </c>
      <c r="E124" s="19">
        <f t="shared" si="48"/>
        <v>34</v>
      </c>
      <c r="F124" s="19">
        <f t="shared" si="48"/>
        <v>34</v>
      </c>
      <c r="G124" s="19">
        <f t="shared" si="48"/>
        <v>34</v>
      </c>
      <c r="H124" s="19">
        <f t="shared" si="48"/>
        <v>34</v>
      </c>
      <c r="I124" s="19">
        <f t="shared" si="48"/>
        <v>34</v>
      </c>
      <c r="J124" s="19">
        <f t="shared" si="48"/>
        <v>34</v>
      </c>
      <c r="K124" s="19">
        <f t="shared" si="48"/>
        <v>34</v>
      </c>
      <c r="L124" s="19">
        <f t="shared" si="48"/>
        <v>34</v>
      </c>
      <c r="M124" s="77"/>
      <c r="N124" s="53"/>
      <c r="O124" s="53"/>
      <c r="P124" s="53"/>
      <c r="Q124" s="53"/>
      <c r="R124" s="53"/>
      <c r="S124" s="53"/>
      <c r="T124" s="53"/>
      <c r="U124" s="19">
        <f>SUM(U92,U105,U112)</f>
        <v>320</v>
      </c>
      <c r="V124" s="20"/>
      <c r="W124" s="20"/>
      <c r="X124" s="19">
        <f>SUM(X92,X105,X112)</f>
        <v>32</v>
      </c>
      <c r="Y124" s="19">
        <f>SUM(Y92,Y105,Y112)</f>
        <v>32</v>
      </c>
      <c r="Z124" s="19">
        <f>SUM(Z92,Z105,Z112)</f>
        <v>32</v>
      </c>
      <c r="AA124" s="19">
        <f>SUM(AA92,AA105,AA112)</f>
        <v>32</v>
      </c>
      <c r="AB124" s="19">
        <f>SUM(AB92,AB105,AB112)</f>
        <v>32</v>
      </c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77"/>
      <c r="AS124" s="77"/>
      <c r="AT124" s="69"/>
      <c r="AU124" s="69"/>
      <c r="AV124" s="18"/>
      <c r="AW124" s="18"/>
      <c r="AX124" s="18"/>
      <c r="AY124" s="18"/>
      <c r="AZ124" s="18"/>
      <c r="BA124" s="18"/>
      <c r="BB124" s="18"/>
      <c r="BC124" s="18"/>
      <c r="BD124" s="18"/>
      <c r="BE124" s="19">
        <f>SUM(BE92,BE105,BE112)</f>
        <v>174</v>
      </c>
      <c r="BF124" s="17">
        <f>BE124+U124</f>
        <v>494</v>
      </c>
    </row>
    <row r="129" spans="4:59" ht="15">
      <c r="D129" s="71"/>
      <c r="E129" s="101" t="s">
        <v>95</v>
      </c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U129" s="13"/>
      <c r="W129" s="13"/>
      <c r="Y129" s="12"/>
      <c r="AW129" s="13"/>
      <c r="BE129" s="12"/>
      <c r="BG129" s="6"/>
    </row>
    <row r="130" spans="4:59" ht="15">
      <c r="D130" s="72"/>
      <c r="U130" s="13"/>
      <c r="W130" s="13"/>
      <c r="Y130" s="12"/>
      <c r="AW130" s="13"/>
      <c r="BE130" s="12"/>
      <c r="BG130" s="6"/>
    </row>
    <row r="131" spans="4:59" ht="15">
      <c r="D131" s="73"/>
      <c r="E131" s="101" t="s">
        <v>96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3"/>
      <c r="Y131" s="12"/>
      <c r="AW131" s="13"/>
      <c r="BE131" s="12"/>
      <c r="BG131" s="6"/>
    </row>
    <row r="132" spans="4:59" ht="15">
      <c r="D132" s="72"/>
      <c r="U132" s="13"/>
      <c r="W132" s="13"/>
      <c r="Y132" s="12"/>
      <c r="AW132" s="13"/>
      <c r="BE132" s="12"/>
      <c r="BG132" s="6"/>
    </row>
    <row r="133" spans="4:59" ht="15">
      <c r="D133" s="74"/>
      <c r="E133" s="101" t="s">
        <v>97</v>
      </c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U133" s="13"/>
      <c r="W133" s="13"/>
      <c r="Y133" s="12"/>
      <c r="AW133" s="13"/>
      <c r="BE133" s="12"/>
      <c r="BG133" s="6"/>
    </row>
    <row r="134" spans="4:59" ht="16.5" customHeight="1">
      <c r="D134" s="72"/>
      <c r="U134" s="13"/>
      <c r="W134" s="13"/>
      <c r="Y134" s="12"/>
      <c r="AW134" s="13"/>
      <c r="BE134" s="12"/>
      <c r="BG134" s="6"/>
    </row>
    <row r="135" spans="4:59" ht="15">
      <c r="D135" s="75"/>
      <c r="E135" s="101" t="s">
        <v>98</v>
      </c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W135" s="13"/>
      <c r="Y135" s="12"/>
      <c r="AW135" s="13"/>
      <c r="BE135" s="12"/>
      <c r="BG135" s="6"/>
    </row>
  </sheetData>
  <sheetProtection/>
  <mergeCells count="32">
    <mergeCell ref="A92:A124"/>
    <mergeCell ref="B124:C124"/>
    <mergeCell ref="E129:Q129"/>
    <mergeCell ref="E131:V131"/>
    <mergeCell ref="E133:Q133"/>
    <mergeCell ref="E135:U135"/>
    <mergeCell ref="A50:A83"/>
    <mergeCell ref="B83:C83"/>
    <mergeCell ref="A86:BF86"/>
    <mergeCell ref="A87:A91"/>
    <mergeCell ref="B87:B91"/>
    <mergeCell ref="C87:C91"/>
    <mergeCell ref="BE87:BE91"/>
    <mergeCell ref="BF87:BF91"/>
    <mergeCell ref="D88:BD90"/>
    <mergeCell ref="A9:A40"/>
    <mergeCell ref="B40:C40"/>
    <mergeCell ref="A44:BF44"/>
    <mergeCell ref="A45:A49"/>
    <mergeCell ref="B45:B49"/>
    <mergeCell ref="C45:C49"/>
    <mergeCell ref="BE45:BE49"/>
    <mergeCell ref="BF45:BF49"/>
    <mergeCell ref="D46:BD48"/>
    <mergeCell ref="B1:BG1"/>
    <mergeCell ref="A2:BF2"/>
    <mergeCell ref="A3:A7"/>
    <mergeCell ref="B3:B7"/>
    <mergeCell ref="C3:C7"/>
    <mergeCell ref="BE3:BE7"/>
    <mergeCell ref="BF3:BF7"/>
    <mergeCell ref="D4:BD6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Pavel_G</cp:lastModifiedBy>
  <cp:lastPrinted>2020-07-21T10:46:56Z</cp:lastPrinted>
  <dcterms:created xsi:type="dcterms:W3CDTF">2011-05-12T15:25:58Z</dcterms:created>
  <dcterms:modified xsi:type="dcterms:W3CDTF">2023-03-22T19:10:18Z</dcterms:modified>
  <cp:category/>
  <cp:version/>
  <cp:contentType/>
  <cp:contentStatus/>
</cp:coreProperties>
</file>